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ΣΤΑΤΙΣΤΙΚΑ ΜΕ-ΧΕ\"/>
    </mc:Choice>
  </mc:AlternateContent>
  <bookViews>
    <workbookView xWindow="120" yWindow="45" windowWidth="17400" windowHeight="9975"/>
  </bookViews>
  <sheets>
    <sheet name="ΠΙΝΑΚΑΣ 1.1-1.4" sheetId="14" r:id="rId1"/>
  </sheets>
  <definedNames>
    <definedName name="_xlnm._FilterDatabase" localSheetId="0" hidden="1">'ΠΙΝΑΚΑΣ 1.1-1.4'!$A$52:$AG$75</definedName>
    <definedName name="_xlnm.Print_Area" localSheetId="0">'ΠΙΝΑΚΑΣ 1.1-1.4'!$A$1:$AA$75</definedName>
  </definedNames>
  <calcPr calcId="152511"/>
</workbook>
</file>

<file path=xl/calcChain.xml><?xml version="1.0" encoding="utf-8"?>
<calcChain xmlns="http://schemas.openxmlformats.org/spreadsheetml/2006/main">
  <c r="B54" i="14" l="1"/>
  <c r="C54" i="14"/>
  <c r="B55" i="14"/>
  <c r="C55" i="14"/>
  <c r="B56" i="14"/>
  <c r="C56" i="14"/>
  <c r="B57" i="14"/>
  <c r="C57" i="14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C53" i="14"/>
  <c r="B53" i="14"/>
  <c r="K75" i="14"/>
  <c r="J75" i="14"/>
  <c r="E75" i="14"/>
  <c r="D75" i="14"/>
  <c r="B75" i="14" l="1"/>
  <c r="C75" i="14"/>
  <c r="C43" i="14"/>
  <c r="B43" i="14"/>
  <c r="C36" i="14" l="1"/>
  <c r="C35" i="14"/>
  <c r="B36" i="14"/>
  <c r="B35" i="14"/>
  <c r="C38" i="14" l="1"/>
  <c r="B38" i="14"/>
  <c r="U29" i="14"/>
  <c r="T29" i="14"/>
  <c r="S29" i="14"/>
  <c r="R29" i="14"/>
  <c r="J29" i="14"/>
  <c r="K29" i="14"/>
  <c r="O29" i="14"/>
  <c r="N29" i="14"/>
  <c r="M29" i="14"/>
  <c r="L29" i="14"/>
  <c r="G29" i="14" l="1"/>
  <c r="H29" i="14"/>
  <c r="I29" i="14"/>
  <c r="F29" i="14"/>
  <c r="Y29" i="14"/>
  <c r="X29" i="14"/>
  <c r="AA29" i="14"/>
  <c r="Z29" i="14"/>
  <c r="W29" i="14" l="1"/>
  <c r="V29" i="14"/>
  <c r="B28" i="14"/>
  <c r="C28" i="14"/>
  <c r="W38" i="14" l="1"/>
  <c r="V38" i="14"/>
  <c r="Q38" i="14" l="1"/>
  <c r="P38" i="14"/>
  <c r="K38" i="14"/>
  <c r="J38" i="14"/>
  <c r="E38" i="14"/>
  <c r="D38" i="14"/>
  <c r="P29" i="14" l="1"/>
  <c r="Q29" i="14"/>
  <c r="E29" i="14"/>
  <c r="D29" i="14"/>
  <c r="C27" i="14"/>
  <c r="B27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9" i="14" l="1"/>
  <c r="C29" i="14"/>
</calcChain>
</file>

<file path=xl/sharedStrings.xml><?xml version="1.0" encoding="utf-8"?>
<sst xmlns="http://schemas.openxmlformats.org/spreadsheetml/2006/main" count="129" uniqueCount="55">
  <si>
    <t>Προ 2009</t>
  </si>
  <si>
    <t>2009 Α Τριμ.</t>
  </si>
  <si>
    <t>2009 Β Τριμ.</t>
  </si>
  <si>
    <t>2009 Γ Τριμ.</t>
  </si>
  <si>
    <t>2009 Δ Τριμ.</t>
  </si>
  <si>
    <t>2010 Α Τριμ.</t>
  </si>
  <si>
    <t>2010 Β Τριμ.</t>
  </si>
  <si>
    <t>2010 Γ Τριμ.</t>
  </si>
  <si>
    <t>2010 Δ Τριμ.</t>
  </si>
  <si>
    <t>2011 Α Τριμ.</t>
  </si>
  <si>
    <t>2011 Β Τριμ.</t>
  </si>
  <si>
    <t>2011 Γ Τριμ.</t>
  </si>
  <si>
    <t>2011 Δ Τριμ.</t>
  </si>
  <si>
    <t>2012 Α Τριμ.</t>
  </si>
  <si>
    <t>2012 Β Τριμ.</t>
  </si>
  <si>
    <t>2012 Γ Τριμ.</t>
  </si>
  <si>
    <t>2012 Δ Τριμ.</t>
  </si>
  <si>
    <t>2013 Α Τριμ.</t>
  </si>
  <si>
    <t>2013 Β Τριμ.</t>
  </si>
  <si>
    <t>Σύνολο</t>
  </si>
  <si>
    <t>2013 Γ Τριμ.</t>
  </si>
  <si>
    <t>ΕΩΣ 31/12/2006</t>
  </si>
  <si>
    <t>ΑΠΌ 01/01/2007</t>
  </si>
  <si>
    <t>Πλήθος Σταθμών</t>
  </si>
  <si>
    <t>Πλήθος Σταθμών ΧΕ</t>
  </si>
  <si>
    <t>Πλήθος ΣταθμώνΠΧΕ</t>
  </si>
  <si>
    <t>Πλήθος Σταθμών ΜΕ</t>
  </si>
  <si>
    <t>Πλήθος Σταθμών "Χωρίς δήλωση"</t>
  </si>
  <si>
    <t>Χωρίς Ενίσχυση</t>
  </si>
  <si>
    <t>Προσωρινά Χωρίς Ενίσχυση</t>
  </si>
  <si>
    <t>Με Ενίσχυση</t>
  </si>
  <si>
    <t>ΧΕ :</t>
  </si>
  <si>
    <t>ΠΧΕ :</t>
  </si>
  <si>
    <t>ΜΕ :</t>
  </si>
  <si>
    <t>Τρίμηνο διασύνδεσης</t>
  </si>
  <si>
    <t xml:space="preserve"> ΙΣΧΥΣ-ΠΛΗΘΟΣ ΑΝΑ ΚΑΤΗΓΟΡΙΑ </t>
  </si>
  <si>
    <t>Ισχύς Σταθμών                  (ΚW)</t>
  </si>
  <si>
    <t>2014 Δ Τριμ</t>
  </si>
  <si>
    <t>ΠΙΝΑΚΑΣ 1.1 : Πίνακας  Φ/Β Σταθμών στα ΜΔΝ σχετικά με εφαρμογή ΧΕ-ΜΕ στα Μη Διασυνδεδεμένα Νησιά</t>
  </si>
  <si>
    <t>ΠΙΝΑΚΑΣ 1.2 : Πίνακας  Α/Π  στα ΜΔΝ σχετικά με εφαρμογή ΧΕ-ΜΕ στα Μη Διασυνδεδεμένα Νησιά</t>
  </si>
  <si>
    <t>ΠΙΝΑΚΑΣ 1.3 : Πίνακας  ΜΥΗΣ στα ΜΔΝ στα Μη Διασυνδεδεμένα Νησιά</t>
  </si>
  <si>
    <t>Με Tracker</t>
  </si>
  <si>
    <t>Χωρίς Tracker</t>
  </si>
  <si>
    <t>Ισχύς</t>
  </si>
  <si>
    <t>Πλήθος</t>
  </si>
  <si>
    <t>2014 (23/12/2014)</t>
  </si>
  <si>
    <t>Πλήθος Σταθμών ΠΧΕ</t>
  </si>
  <si>
    <r>
      <t>Ισχύς Σταθμών
(ΚW</t>
    </r>
    <r>
      <rPr>
        <b/>
        <vertAlign val="subscript"/>
        <sz val="12"/>
        <color rgb="FF000000"/>
        <rFont val="Calibri"/>
        <family val="2"/>
        <charset val="161"/>
        <scheme val="minor"/>
      </rPr>
      <t>p</t>
    </r>
    <r>
      <rPr>
        <b/>
        <sz val="12"/>
        <color rgb="FF000000"/>
        <rFont val="Calibri"/>
        <family val="2"/>
        <charset val="161"/>
        <scheme val="minor"/>
      </rPr>
      <t>)</t>
    </r>
  </si>
  <si>
    <r>
      <t>Ισχύς κατηγορίας ΧΕ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</si>
  <si>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r>
      <t>Ισχύς κατηγορίας ΠΧΕ           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</si>
  <si>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r>
      <t>Ισχύς κατηγορίας ΜΕ      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</si>
  <si>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r>
      <t>Ισχύς                 "Χωρίς δήλωση"      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</si>
  <si>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Ισχύς Σταθμών
(ΚWp)</t>
  </si>
  <si>
    <r>
      <t>Ισχύς Σταθμών 
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</si>
  <si>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Πίνακας 1.4 : Συγκεντρωτικός πίνακς στοιχείων  Φ/Β Σταθμών στα ΜΔΝ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</si>
</sst>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bscript"/>
      <sz val="12"/>
      <color rgb="FF000000"/>
      <name val="Calibri"/>
      <family val="2"/>
      <charset val="161"/>
      <scheme val="minor"/>
    </font>
    <font>
      <b/>
      <vertAlign val="subscript"/>
      <sz val="12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2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right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1" fontId="2" fillId="0" borderId="36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0" borderId="33" xfId="0" applyFill="1" applyBorder="1"/>
    <xf numFmtId="0" fontId="0" fillId="0" borderId="49" xfId="0" applyFill="1" applyBorder="1"/>
    <xf numFmtId="4" fontId="2" fillId="0" borderId="1" xfId="0" applyNumberFormat="1" applyFont="1" applyFill="1" applyBorder="1" applyAlignment="1">
      <alignment horizontal="center" vertical="center"/>
    </xf>
    <xf numFmtId="0" fontId="0" fillId="0" borderId="34" xfId="0" applyFill="1" applyBorder="1"/>
    <xf numFmtId="1" fontId="2" fillId="0" borderId="5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0" fillId="0" borderId="27" xfId="0" applyFill="1" applyBorder="1"/>
    <xf numFmtId="0" fontId="3" fillId="0" borderId="51" xfId="0" applyFont="1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right" vertical="center"/>
    </xf>
    <xf numFmtId="1" fontId="2" fillId="0" borderId="55" xfId="0" applyNumberFormat="1" applyFont="1" applyFill="1" applyBorder="1" applyAlignment="1">
      <alignment horizontal="center" vertical="center"/>
    </xf>
    <xf numFmtId="4" fontId="2" fillId="0" borderId="54" xfId="0" applyNumberFormat="1" applyFont="1" applyFill="1" applyBorder="1" applyAlignment="1">
      <alignment horizontal="center" vertical="center"/>
    </xf>
    <xf numFmtId="1" fontId="2" fillId="0" borderId="56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0" fillId="0" borderId="56" xfId="0" applyFill="1" applyBorder="1"/>
    <xf numFmtId="1" fontId="2" fillId="0" borderId="57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6699"/>
      <color rgb="FFFF3300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6"/>
  <sheetViews>
    <sheetView tabSelected="1" view="pageBreakPreview" zoomScale="75" zoomScaleNormal="100" zoomScaleSheetLayoutView="75" workbookViewId="0">
      <selection activeCell="AD8" sqref="AD8"/>
    </sheetView>
  </sheetViews>
  <sheetFormatPr defaultRowHeight="15" x14ac:dyDescent="0.25"/>
  <cols>
    <col min="1" max="1" width="18" style="10" customWidth="1"/>
    <col min="2" max="2" width="13.7109375" style="6" customWidth="1"/>
    <col min="3" max="3" width="12" style="10" customWidth="1"/>
    <col min="4" max="4" width="13.7109375" style="6" customWidth="1"/>
    <col min="5" max="5" width="11.42578125" style="9" customWidth="1"/>
    <col min="6" max="9" width="11.42578125" style="9" hidden="1" customWidth="1"/>
    <col min="10" max="10" width="12.5703125" style="6" customWidth="1"/>
    <col min="11" max="11" width="10.28515625" style="10" customWidth="1"/>
    <col min="12" max="15" width="10.28515625" style="10" hidden="1" customWidth="1"/>
    <col min="16" max="16" width="14.28515625" style="6" customWidth="1"/>
    <col min="17" max="17" width="12.28515625" style="10" customWidth="1"/>
    <col min="18" max="21" width="10.140625" style="10" hidden="1" customWidth="1"/>
    <col min="22" max="22" width="16.28515625" style="6" customWidth="1"/>
    <col min="23" max="23" width="13.5703125" style="10" customWidth="1"/>
    <col min="24" max="27" width="11.7109375" style="10" hidden="1" customWidth="1"/>
    <col min="28" max="16384" width="9.140625" style="6"/>
  </cols>
  <sheetData>
    <row r="1" spans="1:27" ht="15.75" x14ac:dyDescent="0.25">
      <c r="V1" s="15"/>
    </row>
    <row r="2" spans="1:27" ht="15.75" customHeight="1" thickBot="1" x14ac:dyDescent="0.3">
      <c r="A2" s="8"/>
      <c r="B2" s="1"/>
      <c r="C2" s="8"/>
      <c r="D2" s="1"/>
      <c r="E2" s="8"/>
      <c r="F2" s="8"/>
      <c r="G2" s="8"/>
      <c r="H2" s="8"/>
      <c r="I2" s="8"/>
      <c r="J2" s="1"/>
      <c r="K2" s="8"/>
      <c r="L2" s="8"/>
      <c r="M2" s="8"/>
      <c r="N2" s="8"/>
      <c r="O2" s="8"/>
      <c r="P2" s="1"/>
      <c r="Q2" s="8"/>
      <c r="R2" s="8"/>
      <c r="S2" s="8"/>
      <c r="T2" s="8"/>
      <c r="U2" s="8"/>
      <c r="V2" s="11"/>
      <c r="W2" s="16">
        <v>43175</v>
      </c>
      <c r="X2" s="16"/>
      <c r="Y2" s="16"/>
      <c r="Z2" s="16"/>
      <c r="AA2" s="16"/>
    </row>
    <row r="3" spans="1:27" ht="15.95" customHeight="1" thickBot="1" x14ac:dyDescent="0.3">
      <c r="A3" s="94" t="s">
        <v>38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73"/>
      <c r="Y3" s="73"/>
      <c r="Z3" s="73"/>
      <c r="AA3" s="74"/>
    </row>
    <row r="4" spans="1:27" ht="15.75" customHeight="1" thickBot="1" x14ac:dyDescent="0.3">
      <c r="A4" s="100" t="s">
        <v>34</v>
      </c>
      <c r="B4" s="102" t="s">
        <v>47</v>
      </c>
      <c r="C4" s="104" t="s">
        <v>23</v>
      </c>
      <c r="D4" s="97" t="s">
        <v>35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75"/>
      <c r="Y4" s="75"/>
      <c r="Z4" s="75"/>
      <c r="AA4" s="76"/>
    </row>
    <row r="5" spans="1:27" ht="81.75" customHeight="1" x14ac:dyDescent="0.25">
      <c r="A5" s="115"/>
      <c r="B5" s="117"/>
      <c r="C5" s="118"/>
      <c r="D5" s="106" t="s">
        <v>48</v>
      </c>
      <c r="E5" s="110" t="s">
        <v>24</v>
      </c>
      <c r="F5" s="110" t="s">
        <v>41</v>
      </c>
      <c r="G5" s="110"/>
      <c r="H5" s="110" t="s">
        <v>42</v>
      </c>
      <c r="I5" s="108"/>
      <c r="J5" s="106" t="s">
        <v>49</v>
      </c>
      <c r="K5" s="110" t="s">
        <v>46</v>
      </c>
      <c r="L5" s="112" t="s">
        <v>41</v>
      </c>
      <c r="M5" s="110"/>
      <c r="N5" s="110" t="s">
        <v>42</v>
      </c>
      <c r="O5" s="108"/>
      <c r="P5" s="106" t="s">
        <v>50</v>
      </c>
      <c r="Q5" s="110" t="s">
        <v>26</v>
      </c>
      <c r="R5" s="112" t="s">
        <v>41</v>
      </c>
      <c r="S5" s="110"/>
      <c r="T5" s="110" t="s">
        <v>42</v>
      </c>
      <c r="U5" s="108"/>
      <c r="V5" s="106" t="s">
        <v>51</v>
      </c>
      <c r="W5" s="108" t="s">
        <v>27</v>
      </c>
      <c r="X5" s="112" t="s">
        <v>41</v>
      </c>
      <c r="Y5" s="110"/>
      <c r="Z5" s="113" t="s">
        <v>42</v>
      </c>
      <c r="AA5" s="114"/>
    </row>
    <row r="6" spans="1:27" ht="20.25" customHeight="1" thickBot="1" x14ac:dyDescent="0.3">
      <c r="A6" s="116"/>
      <c r="B6" s="103"/>
      <c r="C6" s="105"/>
      <c r="D6" s="107"/>
      <c r="E6" s="111"/>
      <c r="F6" s="36" t="s">
        <v>43</v>
      </c>
      <c r="G6" s="36" t="s">
        <v>44</v>
      </c>
      <c r="H6" s="36" t="s">
        <v>43</v>
      </c>
      <c r="I6" s="38" t="s">
        <v>44</v>
      </c>
      <c r="J6" s="107"/>
      <c r="K6" s="111"/>
      <c r="L6" s="50" t="s">
        <v>43</v>
      </c>
      <c r="M6" s="36" t="s">
        <v>44</v>
      </c>
      <c r="N6" s="36" t="s">
        <v>43</v>
      </c>
      <c r="O6" s="38" t="s">
        <v>44</v>
      </c>
      <c r="P6" s="107"/>
      <c r="Q6" s="111"/>
      <c r="R6" s="50" t="s">
        <v>43</v>
      </c>
      <c r="S6" s="36" t="s">
        <v>44</v>
      </c>
      <c r="T6" s="36" t="s">
        <v>43</v>
      </c>
      <c r="U6" s="38" t="s">
        <v>44</v>
      </c>
      <c r="V6" s="107"/>
      <c r="W6" s="109"/>
      <c r="X6" s="50" t="s">
        <v>43</v>
      </c>
      <c r="Y6" s="36" t="s">
        <v>44</v>
      </c>
      <c r="Z6" s="37" t="s">
        <v>43</v>
      </c>
      <c r="AA6" s="38" t="s">
        <v>44</v>
      </c>
    </row>
    <row r="7" spans="1:27" ht="15.75" x14ac:dyDescent="0.25">
      <c r="A7" s="35" t="s">
        <v>0</v>
      </c>
      <c r="B7" s="4">
        <f>D7+J7+P7+V7</f>
        <v>806.9</v>
      </c>
      <c r="C7" s="20">
        <f>E7+K7+Q7+W7</f>
        <v>11</v>
      </c>
      <c r="D7" s="4">
        <v>255</v>
      </c>
      <c r="E7" s="23">
        <v>3</v>
      </c>
      <c r="F7" s="44"/>
      <c r="G7" s="23"/>
      <c r="H7" s="44"/>
      <c r="I7" s="22"/>
      <c r="J7" s="4"/>
      <c r="K7" s="20"/>
      <c r="L7" s="47"/>
      <c r="M7" s="20"/>
      <c r="N7" s="47"/>
      <c r="O7" s="20"/>
      <c r="P7" s="4">
        <v>210.45</v>
      </c>
      <c r="Q7" s="20">
        <v>3</v>
      </c>
      <c r="R7" s="47"/>
      <c r="S7" s="20"/>
      <c r="T7" s="47"/>
      <c r="U7" s="20"/>
      <c r="V7" s="4">
        <v>341.45</v>
      </c>
      <c r="W7" s="22">
        <v>5</v>
      </c>
      <c r="X7" s="47"/>
      <c r="Y7" s="23"/>
      <c r="Z7" s="51">
        <v>341.44499999999999</v>
      </c>
      <c r="AA7" s="22">
        <v>5</v>
      </c>
    </row>
    <row r="8" spans="1:27" ht="15.75" x14ac:dyDescent="0.25">
      <c r="A8" s="12" t="s">
        <v>1</v>
      </c>
      <c r="B8" s="4">
        <f t="shared" ref="B8:B27" si="0">D8+J8+P8+V8</f>
        <v>141.64000000000001</v>
      </c>
      <c r="C8" s="20">
        <f t="shared" ref="C8:C28" si="1">E8+K8+Q8+W8</f>
        <v>5</v>
      </c>
      <c r="D8" s="4">
        <v>63.35</v>
      </c>
      <c r="E8" s="23">
        <v>1</v>
      </c>
      <c r="F8" s="44"/>
      <c r="G8" s="23"/>
      <c r="H8" s="44"/>
      <c r="I8" s="22"/>
      <c r="J8" s="4"/>
      <c r="K8" s="20"/>
      <c r="L8" s="47"/>
      <c r="M8" s="20"/>
      <c r="N8" s="47"/>
      <c r="O8" s="20"/>
      <c r="P8" s="4">
        <v>58.489999999999995</v>
      </c>
      <c r="Q8" s="20">
        <v>3</v>
      </c>
      <c r="R8" s="47"/>
      <c r="S8" s="20"/>
      <c r="T8" s="47"/>
      <c r="U8" s="20"/>
      <c r="V8" s="4">
        <v>19.8</v>
      </c>
      <c r="W8" s="22">
        <v>1</v>
      </c>
      <c r="X8" s="47"/>
      <c r="Y8" s="23"/>
      <c r="Z8" s="51">
        <v>19.8</v>
      </c>
      <c r="AA8" s="22">
        <v>1</v>
      </c>
    </row>
    <row r="9" spans="1:27" ht="15.75" x14ac:dyDescent="0.25">
      <c r="A9" s="12" t="s">
        <v>2</v>
      </c>
      <c r="B9" s="4">
        <f t="shared" si="0"/>
        <v>184.79000000000002</v>
      </c>
      <c r="C9" s="20">
        <f t="shared" si="1"/>
        <v>11</v>
      </c>
      <c r="D9" s="4">
        <v>0</v>
      </c>
      <c r="E9" s="23">
        <v>0</v>
      </c>
      <c r="F9" s="44"/>
      <c r="G9" s="23"/>
      <c r="H9" s="44"/>
      <c r="I9" s="22"/>
      <c r="J9" s="4"/>
      <c r="K9" s="20"/>
      <c r="L9" s="47"/>
      <c r="M9" s="20"/>
      <c r="N9" s="47"/>
      <c r="O9" s="20"/>
      <c r="P9" s="4">
        <v>125.39</v>
      </c>
      <c r="Q9" s="20">
        <v>8</v>
      </c>
      <c r="R9" s="47"/>
      <c r="S9" s="20"/>
      <c r="T9" s="47"/>
      <c r="U9" s="20"/>
      <c r="V9" s="4">
        <v>59.400000000000006</v>
      </c>
      <c r="W9" s="22">
        <v>3</v>
      </c>
      <c r="X9" s="47"/>
      <c r="Y9" s="23"/>
      <c r="Z9" s="51">
        <v>59.400000000000006</v>
      </c>
      <c r="AA9" s="22">
        <v>3</v>
      </c>
    </row>
    <row r="10" spans="1:27" ht="15.75" x14ac:dyDescent="0.25">
      <c r="A10" s="12" t="s">
        <v>3</v>
      </c>
      <c r="B10" s="4">
        <f t="shared" si="0"/>
        <v>497.06200000000007</v>
      </c>
      <c r="C10" s="20">
        <f t="shared" si="1"/>
        <v>10</v>
      </c>
      <c r="D10" s="4">
        <v>159.71199999999999</v>
      </c>
      <c r="E10" s="23">
        <v>2</v>
      </c>
      <c r="F10" s="44"/>
      <c r="G10" s="23"/>
      <c r="H10" s="44"/>
      <c r="I10" s="22"/>
      <c r="J10" s="4"/>
      <c r="K10" s="20"/>
      <c r="L10" s="47"/>
      <c r="M10" s="20"/>
      <c r="N10" s="47"/>
      <c r="O10" s="20"/>
      <c r="P10" s="4">
        <v>297.75000000000006</v>
      </c>
      <c r="Q10" s="20">
        <v>6</v>
      </c>
      <c r="R10" s="47"/>
      <c r="S10" s="20"/>
      <c r="T10" s="47"/>
      <c r="U10" s="20"/>
      <c r="V10" s="4">
        <v>39.6</v>
      </c>
      <c r="W10" s="22">
        <v>2</v>
      </c>
      <c r="X10" s="47"/>
      <c r="Y10" s="23"/>
      <c r="Z10" s="51">
        <v>39.6</v>
      </c>
      <c r="AA10" s="22">
        <v>2</v>
      </c>
    </row>
    <row r="11" spans="1:27" ht="15.75" x14ac:dyDescent="0.25">
      <c r="A11" s="12" t="s">
        <v>4</v>
      </c>
      <c r="B11" s="4">
        <f t="shared" si="0"/>
        <v>317.52</v>
      </c>
      <c r="C11" s="20">
        <f t="shared" si="1"/>
        <v>4</v>
      </c>
      <c r="D11" s="4">
        <v>0</v>
      </c>
      <c r="E11" s="23">
        <v>0</v>
      </c>
      <c r="F11" s="44"/>
      <c r="G11" s="23"/>
      <c r="H11" s="44"/>
      <c r="I11" s="22"/>
      <c r="J11" s="4"/>
      <c r="K11" s="20"/>
      <c r="L11" s="47"/>
      <c r="M11" s="20"/>
      <c r="N11" s="47"/>
      <c r="O11" s="20"/>
      <c r="P11" s="4">
        <v>317.52</v>
      </c>
      <c r="Q11" s="20">
        <v>4</v>
      </c>
      <c r="R11" s="47"/>
      <c r="S11" s="20"/>
      <c r="T11" s="47"/>
      <c r="U11" s="20"/>
      <c r="V11" s="4"/>
      <c r="W11" s="22"/>
      <c r="X11" s="47"/>
      <c r="Y11" s="23"/>
      <c r="Z11" s="51"/>
      <c r="AA11" s="22"/>
    </row>
    <row r="12" spans="1:27" ht="15.75" x14ac:dyDescent="0.25">
      <c r="A12" s="12" t="s">
        <v>5</v>
      </c>
      <c r="B12" s="4">
        <f t="shared" si="0"/>
        <v>1201.4169999999999</v>
      </c>
      <c r="C12" s="20">
        <f t="shared" si="1"/>
        <v>16</v>
      </c>
      <c r="D12" s="4">
        <v>323.661</v>
      </c>
      <c r="E12" s="23">
        <v>5</v>
      </c>
      <c r="F12" s="44"/>
      <c r="G12" s="23"/>
      <c r="H12" s="44"/>
      <c r="I12" s="22"/>
      <c r="J12" s="4">
        <v>398.93599999999998</v>
      </c>
      <c r="K12" s="20">
        <v>5</v>
      </c>
      <c r="L12" s="47"/>
      <c r="M12" s="20"/>
      <c r="N12" s="47"/>
      <c r="O12" s="20"/>
      <c r="P12" s="4">
        <v>478.82000000000005</v>
      </c>
      <c r="Q12" s="20">
        <v>6</v>
      </c>
      <c r="R12" s="47"/>
      <c r="S12" s="20"/>
      <c r="T12" s="47"/>
      <c r="U12" s="20"/>
      <c r="V12" s="4"/>
      <c r="W12" s="22"/>
      <c r="X12" s="47"/>
      <c r="Y12" s="23"/>
      <c r="Z12" s="51"/>
      <c r="AA12" s="22"/>
    </row>
    <row r="13" spans="1:27" ht="15.75" x14ac:dyDescent="0.25">
      <c r="A13" s="12" t="s">
        <v>6</v>
      </c>
      <c r="B13" s="4">
        <f t="shared" si="0"/>
        <v>7850.366</v>
      </c>
      <c r="C13" s="20">
        <f t="shared" si="1"/>
        <v>103</v>
      </c>
      <c r="D13" s="4">
        <v>974.68000000000006</v>
      </c>
      <c r="E13" s="23">
        <v>16</v>
      </c>
      <c r="F13" s="44"/>
      <c r="G13" s="23"/>
      <c r="H13" s="44"/>
      <c r="I13" s="22"/>
      <c r="J13" s="4">
        <v>3204.4350000000013</v>
      </c>
      <c r="K13" s="20">
        <v>40</v>
      </c>
      <c r="L13" s="47"/>
      <c r="M13" s="20"/>
      <c r="N13" s="47"/>
      <c r="O13" s="20"/>
      <c r="P13" s="4">
        <v>3509.0809999999988</v>
      </c>
      <c r="Q13" s="20">
        <v>44</v>
      </c>
      <c r="R13" s="47"/>
      <c r="S13" s="20"/>
      <c r="T13" s="47"/>
      <c r="U13" s="20"/>
      <c r="V13" s="4">
        <v>162.17000000000002</v>
      </c>
      <c r="W13" s="22">
        <v>3</v>
      </c>
      <c r="X13" s="47"/>
      <c r="Y13" s="23"/>
      <c r="Z13" s="51">
        <v>162.17000000000002</v>
      </c>
      <c r="AA13" s="22">
        <v>3</v>
      </c>
    </row>
    <row r="14" spans="1:27" ht="15.75" x14ac:dyDescent="0.25">
      <c r="A14" s="12" t="s">
        <v>7</v>
      </c>
      <c r="B14" s="4">
        <f t="shared" si="0"/>
        <v>16453.258000000002</v>
      </c>
      <c r="C14" s="20">
        <f t="shared" si="1"/>
        <v>209</v>
      </c>
      <c r="D14" s="4">
        <v>3587.0949999999989</v>
      </c>
      <c r="E14" s="23">
        <v>46</v>
      </c>
      <c r="F14" s="44"/>
      <c r="G14" s="23"/>
      <c r="H14" s="44"/>
      <c r="I14" s="22"/>
      <c r="J14" s="4">
        <v>6153.4080000000013</v>
      </c>
      <c r="K14" s="20">
        <v>79</v>
      </c>
      <c r="L14" s="47"/>
      <c r="M14" s="20"/>
      <c r="N14" s="47"/>
      <c r="O14" s="20"/>
      <c r="P14" s="4">
        <v>5630.8050000000012</v>
      </c>
      <c r="Q14" s="20">
        <v>72</v>
      </c>
      <c r="R14" s="47"/>
      <c r="S14" s="20"/>
      <c r="T14" s="47"/>
      <c r="U14" s="20"/>
      <c r="V14" s="4">
        <v>1081.9499999999998</v>
      </c>
      <c r="W14" s="22">
        <v>12</v>
      </c>
      <c r="X14" s="47">
        <v>753.25</v>
      </c>
      <c r="Y14" s="23">
        <v>8</v>
      </c>
      <c r="Z14" s="51">
        <v>408.6</v>
      </c>
      <c r="AA14" s="22">
        <v>5</v>
      </c>
    </row>
    <row r="15" spans="1:27" ht="15.75" x14ac:dyDescent="0.25">
      <c r="A15" s="12" t="s">
        <v>8</v>
      </c>
      <c r="B15" s="4">
        <f>D15+J15+P15+V15</f>
        <v>14311.885000000006</v>
      </c>
      <c r="C15" s="20">
        <f t="shared" si="1"/>
        <v>193</v>
      </c>
      <c r="D15" s="4">
        <v>3419.8540000000016</v>
      </c>
      <c r="E15" s="23">
        <v>51</v>
      </c>
      <c r="F15" s="44"/>
      <c r="G15" s="23"/>
      <c r="H15" s="44"/>
      <c r="I15" s="22"/>
      <c r="J15" s="4">
        <v>3731.1350000000011</v>
      </c>
      <c r="K15" s="20">
        <v>54</v>
      </c>
      <c r="L15" s="47"/>
      <c r="M15" s="20"/>
      <c r="N15" s="47"/>
      <c r="O15" s="20"/>
      <c r="P15" s="4">
        <v>5621.0200000000023</v>
      </c>
      <c r="Q15" s="20">
        <v>71</v>
      </c>
      <c r="R15" s="47"/>
      <c r="S15" s="20"/>
      <c r="T15" s="47"/>
      <c r="U15" s="20"/>
      <c r="V15" s="4">
        <v>1539.876</v>
      </c>
      <c r="W15" s="22">
        <v>17</v>
      </c>
      <c r="X15" s="47">
        <v>1149.4959999999999</v>
      </c>
      <c r="Y15" s="23">
        <v>12</v>
      </c>
      <c r="Z15" s="51">
        <v>470.28</v>
      </c>
      <c r="AA15" s="22">
        <v>6</v>
      </c>
    </row>
    <row r="16" spans="1:27" ht="15.75" x14ac:dyDescent="0.25">
      <c r="A16" s="12" t="s">
        <v>9</v>
      </c>
      <c r="B16" s="4">
        <f>D16+J16+P16+V16</f>
        <v>8342.366</v>
      </c>
      <c r="C16" s="20">
        <f t="shared" si="1"/>
        <v>112</v>
      </c>
      <c r="D16" s="4">
        <v>2491.2760000000007</v>
      </c>
      <c r="E16" s="23">
        <v>35</v>
      </c>
      <c r="F16" s="44"/>
      <c r="G16" s="23"/>
      <c r="H16" s="44"/>
      <c r="I16" s="22"/>
      <c r="J16" s="4">
        <v>2597.7200000000007</v>
      </c>
      <c r="K16" s="20">
        <v>34</v>
      </c>
      <c r="L16" s="47"/>
      <c r="M16" s="20"/>
      <c r="N16" s="47"/>
      <c r="O16" s="20"/>
      <c r="P16" s="4">
        <v>2255.73</v>
      </c>
      <c r="Q16" s="20">
        <v>29</v>
      </c>
      <c r="R16" s="47"/>
      <c r="S16" s="20"/>
      <c r="T16" s="47"/>
      <c r="U16" s="20"/>
      <c r="V16" s="4">
        <v>997.63999999999987</v>
      </c>
      <c r="W16" s="22">
        <v>14</v>
      </c>
      <c r="X16" s="47">
        <v>297.13200000000001</v>
      </c>
      <c r="Y16" s="23">
        <v>3</v>
      </c>
      <c r="Z16" s="51">
        <v>700.51000000000022</v>
      </c>
      <c r="AA16" s="22">
        <v>11</v>
      </c>
    </row>
    <row r="17" spans="1:27" ht="15.75" x14ac:dyDescent="0.25">
      <c r="A17" s="12" t="s">
        <v>10</v>
      </c>
      <c r="B17" s="4">
        <f t="shared" si="0"/>
        <v>9918.0550000000003</v>
      </c>
      <c r="C17" s="20">
        <f t="shared" si="1"/>
        <v>125</v>
      </c>
      <c r="D17" s="4">
        <v>3950.9619999999995</v>
      </c>
      <c r="E17" s="23">
        <v>52</v>
      </c>
      <c r="F17" s="44"/>
      <c r="G17" s="23"/>
      <c r="H17" s="44"/>
      <c r="I17" s="22"/>
      <c r="J17" s="4">
        <v>4662.7579999999998</v>
      </c>
      <c r="K17" s="20">
        <v>58</v>
      </c>
      <c r="L17" s="47"/>
      <c r="M17" s="20"/>
      <c r="N17" s="47"/>
      <c r="O17" s="20"/>
      <c r="P17" s="4">
        <v>867.29500000000019</v>
      </c>
      <c r="Q17" s="20">
        <v>10</v>
      </c>
      <c r="R17" s="47"/>
      <c r="S17" s="20"/>
      <c r="T17" s="47"/>
      <c r="U17" s="20"/>
      <c r="V17" s="4">
        <v>437.04</v>
      </c>
      <c r="W17" s="22">
        <v>5</v>
      </c>
      <c r="X17" s="47">
        <v>158.4</v>
      </c>
      <c r="Y17" s="23">
        <v>2</v>
      </c>
      <c r="Z17" s="51">
        <v>278.64</v>
      </c>
      <c r="AA17" s="22">
        <v>3</v>
      </c>
    </row>
    <row r="18" spans="1:27" ht="15.75" x14ac:dyDescent="0.25">
      <c r="A18" s="12" t="s">
        <v>11</v>
      </c>
      <c r="B18" s="4">
        <f t="shared" si="0"/>
        <v>15777.373000000003</v>
      </c>
      <c r="C18" s="20">
        <f t="shared" si="1"/>
        <v>195</v>
      </c>
      <c r="D18" s="4">
        <v>9175.148000000001</v>
      </c>
      <c r="E18" s="23">
        <v>112</v>
      </c>
      <c r="F18" s="44"/>
      <c r="G18" s="23"/>
      <c r="H18" s="44"/>
      <c r="I18" s="22"/>
      <c r="J18" s="4">
        <v>3371.1150000000007</v>
      </c>
      <c r="K18" s="20">
        <v>40</v>
      </c>
      <c r="L18" s="47"/>
      <c r="M18" s="20"/>
      <c r="N18" s="47"/>
      <c r="O18" s="20"/>
      <c r="P18" s="4">
        <v>2742.8700000000003</v>
      </c>
      <c r="Q18" s="20">
        <v>37</v>
      </c>
      <c r="R18" s="47"/>
      <c r="S18" s="20"/>
      <c r="T18" s="47"/>
      <c r="U18" s="20"/>
      <c r="V18" s="4">
        <v>488.24</v>
      </c>
      <c r="W18" s="22">
        <v>6</v>
      </c>
      <c r="X18" s="47"/>
      <c r="Y18" s="23"/>
      <c r="Z18" s="51">
        <v>568.18000000000006</v>
      </c>
      <c r="AA18" s="22">
        <v>7</v>
      </c>
    </row>
    <row r="19" spans="1:27" ht="15.75" x14ac:dyDescent="0.25">
      <c r="A19" s="12" t="s">
        <v>12</v>
      </c>
      <c r="B19" s="4">
        <f t="shared" si="0"/>
        <v>8429.0319999999992</v>
      </c>
      <c r="C19" s="20">
        <f t="shared" si="1"/>
        <v>112</v>
      </c>
      <c r="D19" s="4">
        <v>6535.7349999999997</v>
      </c>
      <c r="E19" s="23">
        <v>86</v>
      </c>
      <c r="F19" s="44"/>
      <c r="G19" s="23"/>
      <c r="H19" s="44"/>
      <c r="I19" s="22"/>
      <c r="J19" s="4">
        <v>1096.415</v>
      </c>
      <c r="K19" s="20">
        <v>15</v>
      </c>
      <c r="L19" s="47"/>
      <c r="M19" s="20"/>
      <c r="N19" s="47"/>
      <c r="O19" s="20"/>
      <c r="P19" s="4">
        <v>716.90199999999993</v>
      </c>
      <c r="Q19" s="20">
        <v>10</v>
      </c>
      <c r="R19" s="47"/>
      <c r="S19" s="20"/>
      <c r="T19" s="47"/>
      <c r="U19" s="20"/>
      <c r="V19" s="4">
        <v>79.98</v>
      </c>
      <c r="W19" s="22">
        <v>1</v>
      </c>
      <c r="X19" s="47">
        <v>119.80500000000001</v>
      </c>
      <c r="Y19" s="23">
        <v>2</v>
      </c>
      <c r="Z19" s="51"/>
      <c r="AA19" s="22"/>
    </row>
    <row r="20" spans="1:27" ht="15.75" x14ac:dyDescent="0.25">
      <c r="A20" s="12" t="s">
        <v>13</v>
      </c>
      <c r="B20" s="4">
        <f t="shared" si="0"/>
        <v>5277.6600000000008</v>
      </c>
      <c r="C20" s="20">
        <f t="shared" si="1"/>
        <v>63</v>
      </c>
      <c r="D20" s="4">
        <v>4959.005000000001</v>
      </c>
      <c r="E20" s="23">
        <v>59</v>
      </c>
      <c r="F20" s="44"/>
      <c r="G20" s="23"/>
      <c r="H20" s="44"/>
      <c r="I20" s="22"/>
      <c r="J20" s="4"/>
      <c r="K20" s="20"/>
      <c r="L20" s="47"/>
      <c r="M20" s="20"/>
      <c r="N20" s="47"/>
      <c r="O20" s="20"/>
      <c r="P20" s="4">
        <v>238.785</v>
      </c>
      <c r="Q20" s="20">
        <v>3</v>
      </c>
      <c r="R20" s="47"/>
      <c r="S20" s="20"/>
      <c r="T20" s="47"/>
      <c r="U20" s="20"/>
      <c r="V20" s="4">
        <v>79.87</v>
      </c>
      <c r="W20" s="22">
        <v>1</v>
      </c>
      <c r="X20" s="47"/>
      <c r="Y20" s="23"/>
      <c r="Z20" s="51">
        <v>79.87</v>
      </c>
      <c r="AA20" s="22">
        <v>1</v>
      </c>
    </row>
    <row r="21" spans="1:27" ht="15.75" x14ac:dyDescent="0.25">
      <c r="A21" s="12" t="s">
        <v>14</v>
      </c>
      <c r="B21" s="4">
        <f t="shared" si="0"/>
        <v>9624.0290000000077</v>
      </c>
      <c r="C21" s="20">
        <f t="shared" si="1"/>
        <v>121</v>
      </c>
      <c r="D21" s="4">
        <v>8157.6350000000075</v>
      </c>
      <c r="E21" s="23">
        <v>104</v>
      </c>
      <c r="F21" s="44"/>
      <c r="G21" s="23"/>
      <c r="H21" s="44"/>
      <c r="I21" s="22"/>
      <c r="J21" s="4">
        <v>737.61200000000008</v>
      </c>
      <c r="K21" s="20">
        <v>9</v>
      </c>
      <c r="L21" s="47"/>
      <c r="M21" s="20"/>
      <c r="N21" s="47"/>
      <c r="O21" s="20"/>
      <c r="P21" s="4">
        <v>379.18200000000002</v>
      </c>
      <c r="Q21" s="20">
        <v>4</v>
      </c>
      <c r="R21" s="47"/>
      <c r="S21" s="20"/>
      <c r="T21" s="47"/>
      <c r="U21" s="20"/>
      <c r="V21" s="4">
        <v>349.6</v>
      </c>
      <c r="W21" s="22">
        <v>4</v>
      </c>
      <c r="X21" s="47"/>
      <c r="Y21" s="23"/>
      <c r="Z21" s="51">
        <v>349.6</v>
      </c>
      <c r="AA21" s="22">
        <v>4</v>
      </c>
    </row>
    <row r="22" spans="1:27" ht="15.75" x14ac:dyDescent="0.25">
      <c r="A22" s="12" t="s">
        <v>15</v>
      </c>
      <c r="B22" s="4">
        <f t="shared" si="0"/>
        <v>9112.2589999999964</v>
      </c>
      <c r="C22" s="20">
        <f t="shared" si="1"/>
        <v>114</v>
      </c>
      <c r="D22" s="4">
        <v>8205.2139999999963</v>
      </c>
      <c r="E22" s="23">
        <v>101</v>
      </c>
      <c r="F22" s="44"/>
      <c r="G22" s="23"/>
      <c r="H22" s="44"/>
      <c r="I22" s="22"/>
      <c r="J22" s="4">
        <v>609.08000000000004</v>
      </c>
      <c r="K22" s="20">
        <v>7</v>
      </c>
      <c r="L22" s="47"/>
      <c r="M22" s="20"/>
      <c r="N22" s="47"/>
      <c r="O22" s="20"/>
      <c r="P22" s="4">
        <v>79.81</v>
      </c>
      <c r="Q22" s="20">
        <v>1</v>
      </c>
      <c r="R22" s="47"/>
      <c r="S22" s="20"/>
      <c r="T22" s="47"/>
      <c r="U22" s="20"/>
      <c r="V22" s="4">
        <v>218.155</v>
      </c>
      <c r="W22" s="22">
        <v>5</v>
      </c>
      <c r="X22" s="47"/>
      <c r="Y22" s="23"/>
      <c r="Z22" s="51">
        <v>218.155</v>
      </c>
      <c r="AA22" s="22">
        <v>5</v>
      </c>
    </row>
    <row r="23" spans="1:27" ht="15.75" x14ac:dyDescent="0.25">
      <c r="A23" s="12" t="s">
        <v>16</v>
      </c>
      <c r="B23" s="4">
        <f t="shared" si="0"/>
        <v>6657.5120000000034</v>
      </c>
      <c r="C23" s="20">
        <f t="shared" si="1"/>
        <v>85</v>
      </c>
      <c r="D23" s="4">
        <v>6408.1570000000029</v>
      </c>
      <c r="E23" s="23">
        <v>81</v>
      </c>
      <c r="F23" s="44"/>
      <c r="G23" s="23"/>
      <c r="H23" s="44"/>
      <c r="I23" s="22"/>
      <c r="J23" s="4">
        <v>149.505</v>
      </c>
      <c r="K23" s="20">
        <v>2</v>
      </c>
      <c r="L23" s="47"/>
      <c r="M23" s="20"/>
      <c r="N23" s="47"/>
      <c r="O23" s="20"/>
      <c r="P23" s="4"/>
      <c r="Q23" s="20"/>
      <c r="R23" s="47"/>
      <c r="S23" s="20"/>
      <c r="T23" s="47"/>
      <c r="U23" s="20"/>
      <c r="V23" s="4">
        <v>99.850000000000009</v>
      </c>
      <c r="W23" s="22">
        <v>2</v>
      </c>
      <c r="X23" s="47"/>
      <c r="Y23" s="23"/>
      <c r="Z23" s="51">
        <v>99.850000000000009</v>
      </c>
      <c r="AA23" s="22">
        <v>2</v>
      </c>
    </row>
    <row r="24" spans="1:27" ht="15.75" x14ac:dyDescent="0.25">
      <c r="A24" s="12" t="s">
        <v>17</v>
      </c>
      <c r="B24" s="4">
        <f t="shared" si="0"/>
        <v>18553.355000000018</v>
      </c>
      <c r="C24" s="20">
        <f t="shared" si="1"/>
        <v>238</v>
      </c>
      <c r="D24" s="4">
        <v>18145.235000000019</v>
      </c>
      <c r="E24" s="23">
        <v>232</v>
      </c>
      <c r="F24" s="44"/>
      <c r="G24" s="23"/>
      <c r="H24" s="44"/>
      <c r="I24" s="22"/>
      <c r="J24" s="4">
        <v>149.92000000000002</v>
      </c>
      <c r="K24" s="20">
        <v>2</v>
      </c>
      <c r="L24" s="47"/>
      <c r="M24" s="20"/>
      <c r="N24" s="47"/>
      <c r="O24" s="20"/>
      <c r="P24" s="4">
        <v>80</v>
      </c>
      <c r="Q24" s="20">
        <v>1</v>
      </c>
      <c r="R24" s="47"/>
      <c r="S24" s="20"/>
      <c r="T24" s="47"/>
      <c r="U24" s="20"/>
      <c r="V24" s="4">
        <v>178.2</v>
      </c>
      <c r="W24" s="22">
        <v>3</v>
      </c>
      <c r="X24" s="47">
        <v>178.2</v>
      </c>
      <c r="Y24" s="23">
        <v>3</v>
      </c>
      <c r="Z24" s="51">
        <v>118.41</v>
      </c>
      <c r="AA24" s="22">
        <v>2</v>
      </c>
    </row>
    <row r="25" spans="1:27" ht="15.75" x14ac:dyDescent="0.25">
      <c r="A25" s="12" t="s">
        <v>18</v>
      </c>
      <c r="B25" s="4">
        <f t="shared" si="0"/>
        <v>1533.3449999999998</v>
      </c>
      <c r="C25" s="20">
        <f t="shared" si="1"/>
        <v>20</v>
      </c>
      <c r="D25" s="4">
        <v>1383.6349999999998</v>
      </c>
      <c r="E25" s="23">
        <v>18</v>
      </c>
      <c r="F25" s="44"/>
      <c r="G25" s="23"/>
      <c r="H25" s="44"/>
      <c r="I25" s="22"/>
      <c r="J25" s="4">
        <v>69.84</v>
      </c>
      <c r="K25" s="20">
        <v>1</v>
      </c>
      <c r="L25" s="47"/>
      <c r="M25" s="20"/>
      <c r="N25" s="47"/>
      <c r="O25" s="20"/>
      <c r="P25" s="4">
        <v>79.87</v>
      </c>
      <c r="Q25" s="20">
        <v>1</v>
      </c>
      <c r="R25" s="47"/>
      <c r="S25" s="20"/>
      <c r="T25" s="47"/>
      <c r="U25" s="20"/>
      <c r="V25" s="4"/>
      <c r="W25" s="22"/>
      <c r="X25" s="47"/>
      <c r="Y25" s="23"/>
      <c r="Z25" s="51">
        <v>79.944999999999993</v>
      </c>
      <c r="AA25" s="22">
        <v>1</v>
      </c>
    </row>
    <row r="26" spans="1:27" ht="15.75" x14ac:dyDescent="0.25">
      <c r="A26" s="12" t="s">
        <v>20</v>
      </c>
      <c r="B26" s="4">
        <f t="shared" si="0"/>
        <v>837.30500000000018</v>
      </c>
      <c r="C26" s="20">
        <f t="shared" si="1"/>
        <v>9</v>
      </c>
      <c r="D26" s="4">
        <v>757.46500000000015</v>
      </c>
      <c r="E26" s="23">
        <v>8</v>
      </c>
      <c r="F26" s="44"/>
      <c r="G26" s="23"/>
      <c r="H26" s="44"/>
      <c r="I26" s="22"/>
      <c r="J26" s="4">
        <v>79.84</v>
      </c>
      <c r="K26" s="20">
        <v>1</v>
      </c>
      <c r="L26" s="47"/>
      <c r="M26" s="20"/>
      <c r="N26" s="47"/>
      <c r="O26" s="20"/>
      <c r="P26" s="4"/>
      <c r="Q26" s="20"/>
      <c r="R26" s="47"/>
      <c r="S26" s="20"/>
      <c r="T26" s="47"/>
      <c r="U26" s="20"/>
      <c r="V26" s="4"/>
      <c r="W26" s="22"/>
      <c r="X26" s="47"/>
      <c r="Y26" s="23"/>
      <c r="Z26" s="51"/>
      <c r="AA26" s="22"/>
    </row>
    <row r="27" spans="1:27" ht="15.75" x14ac:dyDescent="0.25">
      <c r="A27" s="12" t="s">
        <v>37</v>
      </c>
      <c r="B27" s="5">
        <f t="shared" si="0"/>
        <v>98.4</v>
      </c>
      <c r="C27" s="40">
        <f t="shared" si="1"/>
        <v>1</v>
      </c>
      <c r="D27" s="4"/>
      <c r="E27" s="23"/>
      <c r="F27" s="45"/>
      <c r="G27" s="42"/>
      <c r="H27" s="45"/>
      <c r="I27" s="43"/>
      <c r="J27" s="4"/>
      <c r="K27" s="20"/>
      <c r="L27" s="48"/>
      <c r="M27" s="40"/>
      <c r="N27" s="48"/>
      <c r="O27" s="40"/>
      <c r="P27" s="4"/>
      <c r="Q27" s="20"/>
      <c r="R27" s="48"/>
      <c r="S27" s="40"/>
      <c r="T27" s="48"/>
      <c r="U27" s="40"/>
      <c r="V27" s="4">
        <v>98.4</v>
      </c>
      <c r="W27" s="22">
        <v>1</v>
      </c>
      <c r="X27" s="48"/>
      <c r="Y27" s="42"/>
      <c r="Z27" s="52">
        <v>98.4</v>
      </c>
      <c r="AA27" s="43">
        <v>1</v>
      </c>
    </row>
    <row r="28" spans="1:27" ht="16.5" thickBot="1" x14ac:dyDescent="0.3">
      <c r="A28" s="32">
        <v>2015</v>
      </c>
      <c r="B28" s="29">
        <f t="shared" ref="B28" si="2">D28+J28+P28+V28</f>
        <v>58.74</v>
      </c>
      <c r="C28" s="30">
        <f t="shared" si="1"/>
        <v>1</v>
      </c>
      <c r="D28" s="4"/>
      <c r="E28" s="23"/>
      <c r="F28" s="46"/>
      <c r="G28" s="33"/>
      <c r="H28" s="46"/>
      <c r="I28" s="31"/>
      <c r="J28" s="4"/>
      <c r="K28" s="20"/>
      <c r="L28" s="49"/>
      <c r="M28" s="30"/>
      <c r="N28" s="49"/>
      <c r="O28" s="30"/>
      <c r="P28" s="4"/>
      <c r="Q28" s="20"/>
      <c r="R28" s="49"/>
      <c r="S28" s="30"/>
      <c r="T28" s="49"/>
      <c r="U28" s="30"/>
      <c r="V28" s="4">
        <v>58.74</v>
      </c>
      <c r="W28" s="22">
        <v>1</v>
      </c>
      <c r="X28" s="49">
        <v>58.74</v>
      </c>
      <c r="Y28" s="33">
        <v>1</v>
      </c>
      <c r="Z28" s="53"/>
      <c r="AA28" s="31"/>
    </row>
    <row r="29" spans="1:27" ht="16.5" thickBot="1" x14ac:dyDescent="0.3">
      <c r="A29" s="17" t="s">
        <v>19</v>
      </c>
      <c r="B29" s="18">
        <f t="shared" ref="B29:W29" si="3">SUM(B7:B28)</f>
        <v>135984.26900000003</v>
      </c>
      <c r="C29" s="19">
        <f t="shared" si="3"/>
        <v>1758</v>
      </c>
      <c r="D29" s="18">
        <f t="shared" si="3"/>
        <v>78952.819000000018</v>
      </c>
      <c r="E29" s="24">
        <f t="shared" si="3"/>
        <v>1012</v>
      </c>
      <c r="F29" s="39">
        <f>SUM(F7:F28)</f>
        <v>0</v>
      </c>
      <c r="G29" s="24">
        <f t="shared" ref="G29:I29" si="4">SUM(G7:G28)</f>
        <v>0</v>
      </c>
      <c r="H29" s="39">
        <f t="shared" si="4"/>
        <v>0</v>
      </c>
      <c r="I29" s="24">
        <f t="shared" si="4"/>
        <v>0</v>
      </c>
      <c r="J29" s="18">
        <f t="shared" si="3"/>
        <v>27011.719000000012</v>
      </c>
      <c r="K29" s="24">
        <f t="shared" si="3"/>
        <v>347</v>
      </c>
      <c r="L29" s="39">
        <f>SUM(L7:L28)</f>
        <v>0</v>
      </c>
      <c r="M29" s="24">
        <f t="shared" ref="M29" si="5">SUM(M7:M28)</f>
        <v>0</v>
      </c>
      <c r="N29" s="39">
        <f t="shared" ref="N29" si="6">SUM(N7:N28)</f>
        <v>0</v>
      </c>
      <c r="O29" s="24">
        <f t="shared" ref="O29" si="7">SUM(O7:O28)</f>
        <v>0</v>
      </c>
      <c r="P29" s="18">
        <f t="shared" si="3"/>
        <v>23689.770000000004</v>
      </c>
      <c r="Q29" s="34">
        <f t="shared" si="3"/>
        <v>313</v>
      </c>
      <c r="R29" s="39">
        <f>SUM(R7:R28)</f>
        <v>0</v>
      </c>
      <c r="S29" s="24">
        <f t="shared" ref="S29" si="8">SUM(S7:S28)</f>
        <v>0</v>
      </c>
      <c r="T29" s="39">
        <f t="shared" ref="T29" si="9">SUM(T7:T28)</f>
        <v>0</v>
      </c>
      <c r="U29" s="24">
        <f t="shared" ref="U29" si="10">SUM(U7:U28)</f>
        <v>0</v>
      </c>
      <c r="V29" s="18">
        <f t="shared" si="3"/>
        <v>6329.9609999999993</v>
      </c>
      <c r="W29" s="19">
        <f t="shared" si="3"/>
        <v>86</v>
      </c>
      <c r="X29" s="41">
        <f>SUM(X7:X28)</f>
        <v>2715.0229999999992</v>
      </c>
      <c r="Y29" s="24">
        <f>SUM(Y7:Y28)</f>
        <v>31</v>
      </c>
      <c r="Z29" s="41">
        <f>SUM(Z7:Z28)</f>
        <v>4092.855</v>
      </c>
      <c r="AA29" s="19">
        <f>SUM(AA7:AA28)</f>
        <v>62</v>
      </c>
    </row>
    <row r="30" spans="1:27" x14ac:dyDescent="0.25">
      <c r="B30" s="7"/>
      <c r="C30" s="14"/>
      <c r="K30" s="14"/>
      <c r="X30" s="14"/>
    </row>
    <row r="31" spans="1:27" ht="15.75" thickBot="1" x14ac:dyDescent="0.3">
      <c r="B31" s="7"/>
      <c r="C31" s="14"/>
    </row>
    <row r="32" spans="1:27" ht="15.75" customHeight="1" thickBot="1" x14ac:dyDescent="0.3">
      <c r="A32" s="94" t="s">
        <v>39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  <c r="X32" s="25"/>
      <c r="Y32" s="25"/>
      <c r="Z32" s="25"/>
      <c r="AA32" s="25"/>
    </row>
    <row r="33" spans="1:27" ht="15.75" customHeight="1" thickBot="1" x14ac:dyDescent="0.3">
      <c r="A33" s="100" t="s">
        <v>34</v>
      </c>
      <c r="B33" s="102" t="s">
        <v>52</v>
      </c>
      <c r="C33" s="104" t="s">
        <v>23</v>
      </c>
      <c r="D33" s="97" t="s">
        <v>35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  <c r="X33" s="26"/>
      <c r="Y33" s="26"/>
      <c r="Z33" s="26"/>
      <c r="AA33" s="26"/>
    </row>
    <row r="34" spans="1:27" ht="77.25" customHeight="1" thickBot="1" x14ac:dyDescent="0.3">
      <c r="A34" s="101"/>
      <c r="B34" s="103"/>
      <c r="C34" s="105"/>
      <c r="D34" s="3" t="s">
        <v>48</v>
      </c>
      <c r="E34" s="60" t="s">
        <v>24</v>
      </c>
      <c r="F34" s="55"/>
      <c r="G34" s="54"/>
      <c r="H34" s="54"/>
      <c r="I34" s="56"/>
      <c r="J34" s="3" t="s">
        <v>49</v>
      </c>
      <c r="K34" s="60" t="s">
        <v>25</v>
      </c>
      <c r="L34" s="55"/>
      <c r="M34" s="54"/>
      <c r="N34" s="54"/>
      <c r="O34" s="56"/>
      <c r="P34" s="3" t="s">
        <v>50</v>
      </c>
      <c r="Q34" s="60" t="s">
        <v>26</v>
      </c>
      <c r="R34" s="55"/>
      <c r="S34" s="54"/>
      <c r="T34" s="54"/>
      <c r="U34" s="56"/>
      <c r="V34" s="3" t="s">
        <v>51</v>
      </c>
      <c r="W34" s="2" t="s">
        <v>27</v>
      </c>
      <c r="X34" s="26"/>
      <c r="Y34" s="26"/>
      <c r="Z34" s="26"/>
      <c r="AA34" s="26"/>
    </row>
    <row r="35" spans="1:27" ht="15.75" x14ac:dyDescent="0.25">
      <c r="A35" s="63" t="s">
        <v>21</v>
      </c>
      <c r="B35" s="29">
        <f>D35+J35+P35+V35</f>
        <v>194830</v>
      </c>
      <c r="C35" s="30">
        <f>E35+K35+Q35+W35</f>
        <v>59</v>
      </c>
      <c r="D35" s="29">
        <v>39750</v>
      </c>
      <c r="E35" s="28">
        <v>13</v>
      </c>
      <c r="F35" s="61"/>
      <c r="G35" s="28"/>
      <c r="H35" s="28"/>
      <c r="I35" s="62"/>
      <c r="J35" s="29">
        <v>36200</v>
      </c>
      <c r="K35" s="28">
        <v>4</v>
      </c>
      <c r="L35" s="61"/>
      <c r="M35" s="28"/>
      <c r="N35" s="28"/>
      <c r="O35" s="62"/>
      <c r="P35" s="29">
        <v>102630</v>
      </c>
      <c r="Q35" s="28">
        <v>25</v>
      </c>
      <c r="R35" s="61"/>
      <c r="S35" s="28"/>
      <c r="T35" s="28"/>
      <c r="U35" s="62"/>
      <c r="V35" s="29">
        <v>16250</v>
      </c>
      <c r="W35" s="62">
        <v>17</v>
      </c>
      <c r="X35" s="28"/>
      <c r="Y35" s="28"/>
      <c r="Z35" s="28"/>
      <c r="AA35" s="28"/>
    </row>
    <row r="36" spans="1:27" ht="15.75" x14ac:dyDescent="0.25">
      <c r="A36" s="12" t="s">
        <v>22</v>
      </c>
      <c r="B36" s="5">
        <f>D36+J36+P36+V36</f>
        <v>114705</v>
      </c>
      <c r="C36" s="40">
        <f>E36+K36+Q36+W36</f>
        <v>32</v>
      </c>
      <c r="D36" s="5">
        <v>47740</v>
      </c>
      <c r="E36" s="70">
        <v>12</v>
      </c>
      <c r="F36" s="71"/>
      <c r="G36" s="70"/>
      <c r="H36" s="70"/>
      <c r="I36" s="72"/>
      <c r="J36" s="5"/>
      <c r="K36" s="70"/>
      <c r="L36" s="71"/>
      <c r="M36" s="70"/>
      <c r="N36" s="70"/>
      <c r="O36" s="72"/>
      <c r="P36" s="5">
        <v>56060</v>
      </c>
      <c r="Q36" s="70">
        <v>11</v>
      </c>
      <c r="R36" s="71"/>
      <c r="S36" s="70"/>
      <c r="T36" s="70"/>
      <c r="U36" s="72"/>
      <c r="V36" s="5">
        <v>10905</v>
      </c>
      <c r="W36" s="72">
        <v>9</v>
      </c>
      <c r="X36" s="28"/>
      <c r="Y36" s="28"/>
      <c r="Z36" s="28"/>
      <c r="AA36" s="28"/>
    </row>
    <row r="37" spans="1:27" ht="16.5" thickBot="1" x14ac:dyDescent="0.3">
      <c r="A37" s="32" t="s">
        <v>45</v>
      </c>
      <c r="B37" s="29">
        <v>7200</v>
      </c>
      <c r="C37" s="28">
        <v>1</v>
      </c>
      <c r="D37" s="29"/>
      <c r="E37" s="28"/>
      <c r="F37" s="61"/>
      <c r="G37" s="28"/>
      <c r="H37" s="28"/>
      <c r="I37" s="62"/>
      <c r="J37" s="29"/>
      <c r="K37" s="28"/>
      <c r="L37" s="61"/>
      <c r="M37" s="28"/>
      <c r="N37" s="28"/>
      <c r="O37" s="62"/>
      <c r="P37" s="29"/>
      <c r="Q37" s="28"/>
      <c r="R37" s="61"/>
      <c r="S37" s="28"/>
      <c r="T37" s="28"/>
      <c r="U37" s="62"/>
      <c r="V37" s="29"/>
      <c r="W37" s="62"/>
      <c r="X37" s="28"/>
      <c r="Y37" s="28"/>
      <c r="Z37" s="28"/>
      <c r="AA37" s="28"/>
    </row>
    <row r="38" spans="1:27" ht="16.5" thickBot="1" x14ac:dyDescent="0.3">
      <c r="A38" s="64" t="s">
        <v>19</v>
      </c>
      <c r="B38" s="18">
        <f>SUM(B35:B37)</f>
        <v>316735</v>
      </c>
      <c r="C38" s="19">
        <f>SUM(C35:C37)</f>
        <v>92</v>
      </c>
      <c r="D38" s="18">
        <f t="shared" ref="D38:W38" si="11">SUM(D35:D36)</f>
        <v>87490</v>
      </c>
      <c r="E38" s="34">
        <f t="shared" si="11"/>
        <v>25</v>
      </c>
      <c r="F38" s="34"/>
      <c r="G38" s="65"/>
      <c r="H38" s="65"/>
      <c r="I38" s="66"/>
      <c r="J38" s="18">
        <f t="shared" si="11"/>
        <v>36200</v>
      </c>
      <c r="K38" s="34">
        <f t="shared" si="11"/>
        <v>4</v>
      </c>
      <c r="L38" s="34"/>
      <c r="M38" s="65"/>
      <c r="N38" s="65"/>
      <c r="O38" s="66"/>
      <c r="P38" s="18">
        <f t="shared" si="11"/>
        <v>158690</v>
      </c>
      <c r="Q38" s="34">
        <f t="shared" si="11"/>
        <v>36</v>
      </c>
      <c r="R38" s="34"/>
      <c r="S38" s="65"/>
      <c r="T38" s="65"/>
      <c r="U38" s="66"/>
      <c r="V38" s="18">
        <f t="shared" si="11"/>
        <v>27155</v>
      </c>
      <c r="W38" s="19">
        <f t="shared" si="11"/>
        <v>26</v>
      </c>
      <c r="X38" s="27"/>
      <c r="Y38" s="27"/>
      <c r="Z38" s="27"/>
      <c r="AA38" s="27"/>
    </row>
    <row r="39" spans="1:27" ht="15.75" thickBot="1" x14ac:dyDescent="0.3"/>
    <row r="40" spans="1:27" ht="15.75" customHeight="1" thickBot="1" x14ac:dyDescent="0.3">
      <c r="A40" s="94" t="s">
        <v>40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25"/>
      <c r="Y40" s="25"/>
      <c r="Z40" s="25"/>
      <c r="AA40" s="25"/>
    </row>
    <row r="41" spans="1:27" ht="15.75" customHeight="1" thickBot="1" x14ac:dyDescent="0.3">
      <c r="A41" s="100" t="s">
        <v>34</v>
      </c>
      <c r="B41" s="102" t="s">
        <v>36</v>
      </c>
      <c r="C41" s="104" t="s">
        <v>23</v>
      </c>
      <c r="D41" s="97" t="s">
        <v>35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26"/>
      <c r="Y41" s="26"/>
      <c r="Z41" s="26"/>
      <c r="AA41" s="26"/>
    </row>
    <row r="42" spans="1:27" ht="74.25" customHeight="1" thickBot="1" x14ac:dyDescent="0.3">
      <c r="A42" s="101"/>
      <c r="B42" s="103"/>
      <c r="C42" s="105"/>
      <c r="D42" s="3" t="s">
        <v>48</v>
      </c>
      <c r="E42" s="60" t="s">
        <v>24</v>
      </c>
      <c r="F42" s="57"/>
      <c r="G42" s="58"/>
      <c r="H42" s="58"/>
      <c r="I42" s="59"/>
      <c r="J42" s="3" t="s">
        <v>49</v>
      </c>
      <c r="K42" s="60" t="s">
        <v>25</v>
      </c>
      <c r="L42" s="57"/>
      <c r="M42" s="58"/>
      <c r="N42" s="58"/>
      <c r="O42" s="59"/>
      <c r="P42" s="3" t="s">
        <v>50</v>
      </c>
      <c r="Q42" s="60" t="s">
        <v>26</v>
      </c>
      <c r="R42" s="57"/>
      <c r="S42" s="58"/>
      <c r="T42" s="58"/>
      <c r="U42" s="59"/>
      <c r="V42" s="3" t="s">
        <v>51</v>
      </c>
      <c r="W42" s="2" t="s">
        <v>27</v>
      </c>
      <c r="X42" s="26"/>
      <c r="Y42" s="26"/>
      <c r="Z42" s="26"/>
      <c r="AA42" s="26"/>
    </row>
    <row r="43" spans="1:27" ht="26.25" customHeight="1" thickBot="1" x14ac:dyDescent="0.3">
      <c r="A43" s="13" t="s">
        <v>21</v>
      </c>
      <c r="B43" s="67">
        <f>D43+J43+P43+V43</f>
        <v>300</v>
      </c>
      <c r="C43" s="68">
        <f>E43+K43+Q43+W43</f>
        <v>1</v>
      </c>
      <c r="D43" s="67">
        <v>300</v>
      </c>
      <c r="E43" s="68">
        <v>1</v>
      </c>
      <c r="F43" s="68"/>
      <c r="G43" s="68"/>
      <c r="H43" s="68"/>
      <c r="I43" s="68"/>
      <c r="J43" s="67"/>
      <c r="K43" s="68"/>
      <c r="L43" s="68"/>
      <c r="M43" s="68"/>
      <c r="N43" s="68"/>
      <c r="O43" s="68"/>
      <c r="P43" s="67"/>
      <c r="Q43" s="68"/>
      <c r="R43" s="68"/>
      <c r="S43" s="68"/>
      <c r="T43" s="68"/>
      <c r="U43" s="68"/>
      <c r="V43" s="67"/>
      <c r="W43" s="69"/>
      <c r="X43" s="28"/>
      <c r="Y43" s="28"/>
      <c r="Z43" s="28"/>
      <c r="AA43" s="28"/>
    </row>
    <row r="45" spans="1:27" x14ac:dyDescent="0.25">
      <c r="A45" s="9" t="s">
        <v>31</v>
      </c>
      <c r="B45" s="6" t="s">
        <v>28</v>
      </c>
    </row>
    <row r="46" spans="1:27" x14ac:dyDescent="0.25">
      <c r="A46" s="9" t="s">
        <v>32</v>
      </c>
      <c r="B46" s="6" t="s">
        <v>29</v>
      </c>
    </row>
    <row r="47" spans="1:27" x14ac:dyDescent="0.25">
      <c r="A47" s="9" t="s">
        <v>33</v>
      </c>
      <c r="B47" s="6" t="s">
        <v>30</v>
      </c>
    </row>
    <row r="48" spans="1:27" ht="15.75" thickBot="1" x14ac:dyDescent="0.3">
      <c r="W48" s="21"/>
      <c r="X48" s="21"/>
      <c r="Y48" s="21"/>
      <c r="Z48" s="21"/>
    </row>
    <row r="49" spans="1:33" ht="16.5" customHeight="1" thickBot="1" x14ac:dyDescent="0.3">
      <c r="A49" s="94" t="s">
        <v>54</v>
      </c>
      <c r="B49" s="95"/>
      <c r="C49" s="95"/>
      <c r="D49" s="95"/>
      <c r="E49" s="95"/>
      <c r="F49" s="95"/>
      <c r="G49" s="95"/>
      <c r="H49" s="95"/>
      <c r="I49" s="95"/>
      <c r="J49" s="95"/>
      <c r="K49" s="96"/>
      <c r="L49" s="6"/>
      <c r="M49" s="6"/>
      <c r="N49" s="6"/>
      <c r="O49" s="6"/>
      <c r="Q49" s="6"/>
      <c r="R49" s="6"/>
      <c r="S49" s="6"/>
      <c r="T49" s="6"/>
      <c r="U49" s="6"/>
      <c r="W49" s="6"/>
      <c r="X49" s="6"/>
      <c r="Y49" s="6"/>
      <c r="Z49" s="6"/>
      <c r="AA49" s="6"/>
    </row>
    <row r="50" spans="1:33" ht="16.5" customHeight="1" thickBot="1" x14ac:dyDescent="0.3">
      <c r="A50" s="100" t="s">
        <v>34</v>
      </c>
      <c r="B50" s="97" t="s">
        <v>35</v>
      </c>
      <c r="C50" s="98"/>
      <c r="D50" s="113"/>
      <c r="E50" s="113"/>
      <c r="F50" s="113"/>
      <c r="G50" s="113"/>
      <c r="H50" s="113"/>
      <c r="I50" s="113"/>
      <c r="J50" s="113"/>
      <c r="K50" s="114"/>
      <c r="L50" s="6"/>
      <c r="M50" s="6"/>
      <c r="N50" s="6"/>
      <c r="O50" s="6"/>
      <c r="Q50" s="6"/>
      <c r="R50" s="6"/>
      <c r="S50" s="6"/>
      <c r="T50" s="6"/>
      <c r="U50" s="6"/>
      <c r="W50" s="6"/>
      <c r="X50" s="6"/>
      <c r="Y50" s="6"/>
      <c r="Z50" s="6"/>
      <c r="AA50" s="6"/>
    </row>
    <row r="51" spans="1:33" ht="15.75" customHeight="1" x14ac:dyDescent="0.25">
      <c r="A51" s="115"/>
      <c r="B51" s="121" t="s">
        <v>53</v>
      </c>
      <c r="C51" s="122" t="s">
        <v>23</v>
      </c>
      <c r="D51" s="124" t="s">
        <v>41</v>
      </c>
      <c r="E51" s="119"/>
      <c r="F51" s="119"/>
      <c r="G51" s="119"/>
      <c r="H51" s="78"/>
      <c r="I51" s="78"/>
      <c r="J51" s="119" t="s">
        <v>42</v>
      </c>
      <c r="K51" s="120"/>
      <c r="L51" s="6"/>
      <c r="M51" s="6"/>
      <c r="N51" s="6"/>
      <c r="O51" s="6"/>
      <c r="Q51" s="6"/>
      <c r="R51" s="6"/>
      <c r="S51" s="6"/>
      <c r="T51" s="6"/>
      <c r="U51" s="6"/>
      <c r="W51" s="6"/>
      <c r="X51" s="6"/>
      <c r="Y51" s="6"/>
      <c r="Z51" s="6"/>
      <c r="AA51" s="6"/>
    </row>
    <row r="52" spans="1:33" ht="41.25" customHeight="1" thickBot="1" x14ac:dyDescent="0.3">
      <c r="A52" s="116"/>
      <c r="B52" s="107"/>
      <c r="C52" s="123"/>
      <c r="D52" s="84" t="s">
        <v>43</v>
      </c>
      <c r="E52" s="36" t="s">
        <v>44</v>
      </c>
      <c r="F52" s="36"/>
      <c r="G52" s="36"/>
      <c r="H52" s="80"/>
      <c r="I52" s="80"/>
      <c r="J52" s="36" t="s">
        <v>43</v>
      </c>
      <c r="K52" s="38" t="s">
        <v>44</v>
      </c>
      <c r="L52" s="6"/>
      <c r="M52" s="6"/>
      <c r="N52" s="6"/>
      <c r="O52" s="6"/>
      <c r="Q52" s="6"/>
      <c r="R52" s="6"/>
      <c r="S52" s="6"/>
      <c r="T52" s="6"/>
      <c r="U52" s="6"/>
      <c r="W52" s="6"/>
      <c r="X52" s="6"/>
      <c r="Y52" s="6"/>
      <c r="Z52" s="6"/>
      <c r="AA52" s="6"/>
    </row>
    <row r="53" spans="1:33" ht="15.75" x14ac:dyDescent="0.25">
      <c r="A53" s="35" t="s">
        <v>0</v>
      </c>
      <c r="B53" s="4">
        <f>D53+J53</f>
        <v>806.89499999999998</v>
      </c>
      <c r="C53" s="81">
        <f>E53+K53</f>
        <v>11</v>
      </c>
      <c r="D53" s="82">
        <v>0</v>
      </c>
      <c r="E53" s="23">
        <v>0</v>
      </c>
      <c r="F53" s="44"/>
      <c r="G53" s="23"/>
      <c r="H53" s="83"/>
      <c r="I53" s="83"/>
      <c r="J53" s="44">
        <v>806.89499999999998</v>
      </c>
      <c r="K53" s="22">
        <v>11</v>
      </c>
      <c r="L53" s="6"/>
      <c r="M53" s="6"/>
      <c r="N53" s="6"/>
      <c r="O53" s="6"/>
      <c r="Q53" s="6"/>
      <c r="R53" s="6"/>
      <c r="S53" s="6"/>
      <c r="T53" s="6"/>
      <c r="U53" s="6"/>
      <c r="W53" s="6"/>
      <c r="X53" s="6"/>
      <c r="Y53" s="6"/>
      <c r="Z53" s="6"/>
      <c r="AA53" s="6"/>
      <c r="AF53" s="7"/>
      <c r="AG53" s="7"/>
    </row>
    <row r="54" spans="1:33" ht="15.75" x14ac:dyDescent="0.25">
      <c r="A54" s="12" t="s">
        <v>1</v>
      </c>
      <c r="B54" s="5">
        <f t="shared" ref="B54:B74" si="12">D54+J54</f>
        <v>141.64000000000001</v>
      </c>
      <c r="C54" s="71">
        <f t="shared" ref="C54:C74" si="13">E54+K54</f>
        <v>5</v>
      </c>
      <c r="D54" s="79">
        <v>19.440000000000001</v>
      </c>
      <c r="E54" s="42">
        <v>1</v>
      </c>
      <c r="F54" s="45"/>
      <c r="G54" s="42"/>
      <c r="H54" s="77"/>
      <c r="I54" s="77"/>
      <c r="J54" s="45">
        <v>122.2</v>
      </c>
      <c r="K54" s="43">
        <v>4</v>
      </c>
      <c r="L54" s="6"/>
      <c r="M54" s="6"/>
      <c r="N54" s="6"/>
      <c r="O54" s="6"/>
      <c r="Q54" s="6"/>
      <c r="R54" s="6"/>
      <c r="S54" s="6"/>
      <c r="T54" s="6"/>
      <c r="U54" s="6"/>
      <c r="W54" s="6"/>
      <c r="X54" s="6"/>
      <c r="Y54" s="6"/>
      <c r="Z54" s="6"/>
      <c r="AA54" s="6"/>
      <c r="AF54" s="7"/>
      <c r="AG54" s="7"/>
    </row>
    <row r="55" spans="1:33" ht="15.75" x14ac:dyDescent="0.25">
      <c r="A55" s="12" t="s">
        <v>2</v>
      </c>
      <c r="B55" s="5">
        <f t="shared" si="12"/>
        <v>184.79000000000002</v>
      </c>
      <c r="C55" s="71">
        <f t="shared" si="13"/>
        <v>11</v>
      </c>
      <c r="D55" s="79">
        <v>0</v>
      </c>
      <c r="E55" s="42">
        <v>0</v>
      </c>
      <c r="F55" s="45"/>
      <c r="G55" s="42"/>
      <c r="H55" s="77"/>
      <c r="I55" s="77"/>
      <c r="J55" s="45">
        <v>184.79000000000002</v>
      </c>
      <c r="K55" s="43">
        <v>11</v>
      </c>
      <c r="L55" s="6"/>
      <c r="M55" s="6"/>
      <c r="N55" s="6"/>
      <c r="O55" s="6"/>
      <c r="Q55" s="6"/>
      <c r="R55" s="6"/>
      <c r="S55" s="6"/>
      <c r="T55" s="6"/>
      <c r="U55" s="6"/>
      <c r="W55" s="6"/>
      <c r="X55" s="6"/>
      <c r="Y55" s="6"/>
      <c r="Z55" s="6"/>
      <c r="AA55" s="6"/>
      <c r="AF55" s="7"/>
      <c r="AG55" s="7"/>
    </row>
    <row r="56" spans="1:33" ht="15.75" x14ac:dyDescent="0.25">
      <c r="A56" s="12" t="s">
        <v>3</v>
      </c>
      <c r="B56" s="5">
        <f t="shared" si="12"/>
        <v>497.06200000000001</v>
      </c>
      <c r="C56" s="71">
        <f t="shared" si="13"/>
        <v>10</v>
      </c>
      <c r="D56" s="79">
        <v>318.11199999999997</v>
      </c>
      <c r="E56" s="42">
        <v>4</v>
      </c>
      <c r="F56" s="45"/>
      <c r="G56" s="42"/>
      <c r="H56" s="77"/>
      <c r="I56" s="77"/>
      <c r="J56" s="45">
        <v>178.95000000000002</v>
      </c>
      <c r="K56" s="43">
        <v>6</v>
      </c>
      <c r="L56" s="6"/>
      <c r="M56" s="6"/>
      <c r="N56" s="6"/>
      <c r="O56" s="6"/>
      <c r="Q56" s="6"/>
      <c r="R56" s="6"/>
      <c r="S56" s="6"/>
      <c r="T56" s="6"/>
      <c r="U56" s="6"/>
      <c r="W56" s="6"/>
      <c r="X56" s="6"/>
      <c r="Y56" s="6"/>
      <c r="Z56" s="6"/>
      <c r="AA56" s="6"/>
      <c r="AF56" s="7"/>
      <c r="AG56" s="7"/>
    </row>
    <row r="57" spans="1:33" ht="15.75" x14ac:dyDescent="0.25">
      <c r="A57" s="12" t="s">
        <v>4</v>
      </c>
      <c r="B57" s="5">
        <f t="shared" si="12"/>
        <v>317.52</v>
      </c>
      <c r="C57" s="71">
        <f t="shared" si="13"/>
        <v>4</v>
      </c>
      <c r="D57" s="79">
        <v>237.95999999999998</v>
      </c>
      <c r="E57" s="42">
        <v>3</v>
      </c>
      <c r="F57" s="45"/>
      <c r="G57" s="42"/>
      <c r="H57" s="77"/>
      <c r="I57" s="77"/>
      <c r="J57" s="45">
        <v>79.56</v>
      </c>
      <c r="K57" s="43">
        <v>1</v>
      </c>
      <c r="L57" s="6"/>
      <c r="M57" s="6"/>
      <c r="N57" s="6"/>
      <c r="O57" s="6"/>
      <c r="Q57" s="6"/>
      <c r="R57" s="6"/>
      <c r="S57" s="6"/>
      <c r="T57" s="6"/>
      <c r="U57" s="6"/>
      <c r="W57" s="6"/>
      <c r="X57" s="6"/>
      <c r="Y57" s="6"/>
      <c r="Z57" s="6"/>
      <c r="AA57" s="6"/>
      <c r="AF57" s="7"/>
      <c r="AG57" s="7"/>
    </row>
    <row r="58" spans="1:33" ht="15.75" x14ac:dyDescent="0.25">
      <c r="A58" s="12" t="s">
        <v>5</v>
      </c>
      <c r="B58" s="5">
        <f t="shared" si="12"/>
        <v>1201.4169953703704</v>
      </c>
      <c r="C58" s="71">
        <f t="shared" si="13"/>
        <v>16</v>
      </c>
      <c r="D58" s="79">
        <v>478.18600000000004</v>
      </c>
      <c r="E58" s="42">
        <v>6</v>
      </c>
      <c r="F58" s="45"/>
      <c r="G58" s="42"/>
      <c r="H58" s="77"/>
      <c r="I58" s="77"/>
      <c r="J58" s="45">
        <v>723.23099537037035</v>
      </c>
      <c r="K58" s="43">
        <v>10</v>
      </c>
      <c r="L58" s="6"/>
      <c r="M58" s="6"/>
      <c r="N58" s="6"/>
      <c r="O58" s="6"/>
      <c r="Q58" s="6"/>
      <c r="R58" s="6"/>
      <c r="S58" s="6"/>
      <c r="T58" s="6"/>
      <c r="U58" s="6"/>
      <c r="W58" s="6"/>
      <c r="X58" s="6"/>
      <c r="Y58" s="6"/>
      <c r="Z58" s="6"/>
      <c r="AA58" s="6"/>
      <c r="AF58" s="7"/>
      <c r="AG58" s="7"/>
    </row>
    <row r="59" spans="1:33" ht="15.75" x14ac:dyDescent="0.25">
      <c r="A59" s="12" t="s">
        <v>6</v>
      </c>
      <c r="B59" s="5">
        <f t="shared" si="12"/>
        <v>7850.366</v>
      </c>
      <c r="C59" s="71">
        <f t="shared" si="13"/>
        <v>103</v>
      </c>
      <c r="D59" s="79">
        <v>4484.8009999999995</v>
      </c>
      <c r="E59" s="42">
        <v>56</v>
      </c>
      <c r="F59" s="45"/>
      <c r="G59" s="42"/>
      <c r="H59" s="77"/>
      <c r="I59" s="77"/>
      <c r="J59" s="45">
        <v>3365.5650000000005</v>
      </c>
      <c r="K59" s="43">
        <v>47</v>
      </c>
      <c r="L59" s="6"/>
      <c r="M59" s="6"/>
      <c r="N59" s="6"/>
      <c r="O59" s="6"/>
      <c r="Q59" s="6"/>
      <c r="R59" s="6"/>
      <c r="S59" s="6"/>
      <c r="T59" s="6"/>
      <c r="U59" s="6"/>
      <c r="W59" s="6"/>
      <c r="X59" s="6"/>
      <c r="Y59" s="6"/>
      <c r="Z59" s="6"/>
      <c r="AA59" s="6"/>
      <c r="AF59" s="7"/>
      <c r="AG59" s="7"/>
    </row>
    <row r="60" spans="1:33" ht="15.75" x14ac:dyDescent="0.25">
      <c r="A60" s="12" t="s">
        <v>7</v>
      </c>
      <c r="B60" s="5">
        <f t="shared" si="12"/>
        <v>16453.257999999998</v>
      </c>
      <c r="C60" s="71">
        <f t="shared" si="13"/>
        <v>209</v>
      </c>
      <c r="D60" s="79">
        <v>7601.1500000000005</v>
      </c>
      <c r="E60" s="42">
        <v>96</v>
      </c>
      <c r="F60" s="45"/>
      <c r="G60" s="42"/>
      <c r="H60" s="77"/>
      <c r="I60" s="77"/>
      <c r="J60" s="45">
        <v>8852.1079999999984</v>
      </c>
      <c r="K60" s="43">
        <v>113</v>
      </c>
      <c r="L60" s="6"/>
      <c r="M60" s="6"/>
      <c r="N60" s="6"/>
      <c r="O60" s="6"/>
      <c r="Q60" s="6"/>
      <c r="R60" s="6"/>
      <c r="S60" s="6"/>
      <c r="T60" s="6"/>
      <c r="U60" s="6"/>
      <c r="W60" s="6"/>
      <c r="X60" s="6"/>
      <c r="Y60" s="6"/>
      <c r="Z60" s="6"/>
      <c r="AA60" s="6"/>
      <c r="AF60" s="7"/>
      <c r="AG60" s="7"/>
    </row>
    <row r="61" spans="1:33" ht="15.75" x14ac:dyDescent="0.25">
      <c r="A61" s="12" t="s">
        <v>8</v>
      </c>
      <c r="B61" s="5">
        <f t="shared" si="12"/>
        <v>14311.885000000002</v>
      </c>
      <c r="C61" s="71">
        <f t="shared" si="13"/>
        <v>193</v>
      </c>
      <c r="D61" s="79">
        <v>6498.7249999999985</v>
      </c>
      <c r="E61" s="42">
        <v>92</v>
      </c>
      <c r="F61" s="45"/>
      <c r="G61" s="42"/>
      <c r="H61" s="77"/>
      <c r="I61" s="77"/>
      <c r="J61" s="45">
        <v>7813.1600000000026</v>
      </c>
      <c r="K61" s="43">
        <v>101</v>
      </c>
      <c r="L61" s="6"/>
      <c r="M61" s="6"/>
      <c r="N61" s="6"/>
      <c r="O61" s="6"/>
      <c r="Q61" s="6"/>
      <c r="R61" s="6"/>
      <c r="S61" s="6"/>
      <c r="T61" s="6"/>
      <c r="U61" s="6"/>
      <c r="W61" s="6"/>
      <c r="X61" s="6"/>
      <c r="Y61" s="6"/>
      <c r="Z61" s="6"/>
      <c r="AA61" s="6"/>
      <c r="AF61" s="7"/>
      <c r="AG61" s="7"/>
    </row>
    <row r="62" spans="1:33" ht="15.75" x14ac:dyDescent="0.25">
      <c r="A62" s="12" t="s">
        <v>9</v>
      </c>
      <c r="B62" s="5">
        <f t="shared" si="12"/>
        <v>8342.3679999999986</v>
      </c>
      <c r="C62" s="71">
        <f t="shared" si="13"/>
        <v>112</v>
      </c>
      <c r="D62" s="79">
        <v>3399.7370000000001</v>
      </c>
      <c r="E62" s="42">
        <v>44</v>
      </c>
      <c r="F62" s="45"/>
      <c r="G62" s="42"/>
      <c r="H62" s="77"/>
      <c r="I62" s="77"/>
      <c r="J62" s="45">
        <v>4942.6309999999994</v>
      </c>
      <c r="K62" s="43">
        <v>68</v>
      </c>
      <c r="L62" s="6"/>
      <c r="M62" s="6"/>
      <c r="N62" s="6"/>
      <c r="O62" s="6"/>
      <c r="Q62" s="6"/>
      <c r="R62" s="6"/>
      <c r="S62" s="6"/>
      <c r="T62" s="6"/>
      <c r="U62" s="6"/>
      <c r="W62" s="6"/>
      <c r="X62" s="6"/>
      <c r="Y62" s="6"/>
      <c r="Z62" s="6"/>
      <c r="AA62" s="6"/>
      <c r="AF62" s="7"/>
      <c r="AG62" s="7"/>
    </row>
    <row r="63" spans="1:33" ht="15.75" x14ac:dyDescent="0.25">
      <c r="A63" s="12" t="s">
        <v>10</v>
      </c>
      <c r="B63" s="5">
        <f t="shared" si="12"/>
        <v>9918.0550000000003</v>
      </c>
      <c r="C63" s="71">
        <f t="shared" si="13"/>
        <v>125</v>
      </c>
      <c r="D63" s="79">
        <v>4844.3149999999987</v>
      </c>
      <c r="E63" s="42">
        <v>62</v>
      </c>
      <c r="F63" s="45"/>
      <c r="G63" s="42"/>
      <c r="H63" s="77"/>
      <c r="I63" s="77"/>
      <c r="J63" s="45">
        <v>5073.7400000000007</v>
      </c>
      <c r="K63" s="43">
        <v>63</v>
      </c>
      <c r="L63" s="6"/>
      <c r="M63" s="6"/>
      <c r="N63" s="6"/>
      <c r="O63" s="6"/>
      <c r="Q63" s="6"/>
      <c r="R63" s="6"/>
      <c r="S63" s="6"/>
      <c r="T63" s="6"/>
      <c r="U63" s="6"/>
      <c r="W63" s="6"/>
      <c r="X63" s="6"/>
      <c r="Y63" s="6"/>
      <c r="Z63" s="6"/>
      <c r="AA63" s="6"/>
      <c r="AF63" s="7"/>
      <c r="AG63" s="7"/>
    </row>
    <row r="64" spans="1:33" ht="15.75" x14ac:dyDescent="0.25">
      <c r="A64" s="12" t="s">
        <v>11</v>
      </c>
      <c r="B64" s="5">
        <f t="shared" si="12"/>
        <v>15777.372499999999</v>
      </c>
      <c r="C64" s="71">
        <f t="shared" si="13"/>
        <v>195</v>
      </c>
      <c r="D64" s="79">
        <v>5442.3349999999973</v>
      </c>
      <c r="E64" s="42">
        <v>66</v>
      </c>
      <c r="F64" s="45"/>
      <c r="G64" s="42"/>
      <c r="H64" s="77"/>
      <c r="I64" s="77"/>
      <c r="J64" s="45">
        <v>10335.037500000002</v>
      </c>
      <c r="K64" s="43">
        <v>129</v>
      </c>
      <c r="L64" s="6"/>
      <c r="M64" s="6"/>
      <c r="N64" s="6"/>
      <c r="O64" s="6"/>
      <c r="Q64" s="6"/>
      <c r="R64" s="6"/>
      <c r="S64" s="6"/>
      <c r="T64" s="6"/>
      <c r="U64" s="6"/>
      <c r="W64" s="6"/>
      <c r="X64" s="6"/>
      <c r="Y64" s="6"/>
      <c r="Z64" s="6"/>
      <c r="AA64" s="6"/>
      <c r="AF64" s="7"/>
      <c r="AG64" s="7"/>
    </row>
    <row r="65" spans="1:33" ht="15.75" x14ac:dyDescent="0.25">
      <c r="A65" s="12" t="s">
        <v>12</v>
      </c>
      <c r="B65" s="5">
        <f t="shared" si="12"/>
        <v>8429.0320000000029</v>
      </c>
      <c r="C65" s="71">
        <f t="shared" si="13"/>
        <v>112</v>
      </c>
      <c r="D65" s="79">
        <v>3219.5370000000003</v>
      </c>
      <c r="E65" s="42">
        <v>43</v>
      </c>
      <c r="F65" s="45"/>
      <c r="G65" s="42"/>
      <c r="H65" s="77"/>
      <c r="I65" s="77"/>
      <c r="J65" s="45">
        <v>5209.4950000000017</v>
      </c>
      <c r="K65" s="43">
        <v>69</v>
      </c>
      <c r="L65" s="6"/>
      <c r="M65" s="6"/>
      <c r="N65" s="6"/>
      <c r="O65" s="6"/>
      <c r="Q65" s="6"/>
      <c r="R65" s="6"/>
      <c r="S65" s="6"/>
      <c r="T65" s="6"/>
      <c r="U65" s="6"/>
      <c r="W65" s="6"/>
      <c r="X65" s="6"/>
      <c r="Y65" s="6"/>
      <c r="Z65" s="6"/>
      <c r="AA65" s="6"/>
      <c r="AF65" s="7"/>
      <c r="AG65" s="7"/>
    </row>
    <row r="66" spans="1:33" ht="15.75" x14ac:dyDescent="0.25">
      <c r="A66" s="12" t="s">
        <v>13</v>
      </c>
      <c r="B66" s="5">
        <f t="shared" si="12"/>
        <v>5277.66</v>
      </c>
      <c r="C66" s="71">
        <f t="shared" si="13"/>
        <v>63</v>
      </c>
      <c r="D66" s="79">
        <v>1186.5250000000001</v>
      </c>
      <c r="E66" s="42">
        <v>14</v>
      </c>
      <c r="F66" s="45"/>
      <c r="G66" s="42"/>
      <c r="H66" s="77"/>
      <c r="I66" s="77"/>
      <c r="J66" s="45">
        <v>4091.1349999999993</v>
      </c>
      <c r="K66" s="43">
        <v>49</v>
      </c>
      <c r="L66" s="6"/>
      <c r="M66" s="6"/>
      <c r="N66" s="6"/>
      <c r="O66" s="6"/>
      <c r="Q66" s="6"/>
      <c r="R66" s="6"/>
      <c r="S66" s="6"/>
      <c r="T66" s="6"/>
      <c r="U66" s="6"/>
      <c r="W66" s="6"/>
      <c r="X66" s="6"/>
      <c r="Y66" s="6"/>
      <c r="Z66" s="6"/>
      <c r="AA66" s="6"/>
      <c r="AF66" s="7"/>
      <c r="AG66" s="7"/>
    </row>
    <row r="67" spans="1:33" ht="15.75" x14ac:dyDescent="0.25">
      <c r="A67" s="12" t="s">
        <v>14</v>
      </c>
      <c r="B67" s="5">
        <f t="shared" si="12"/>
        <v>9624.0290000000005</v>
      </c>
      <c r="C67" s="71">
        <f t="shared" si="13"/>
        <v>121</v>
      </c>
      <c r="D67" s="79">
        <v>2493.4640000000004</v>
      </c>
      <c r="E67" s="42">
        <v>31</v>
      </c>
      <c r="F67" s="45"/>
      <c r="G67" s="42"/>
      <c r="H67" s="77"/>
      <c r="I67" s="77"/>
      <c r="J67" s="45">
        <v>7130.5650000000005</v>
      </c>
      <c r="K67" s="43">
        <v>90</v>
      </c>
      <c r="L67" s="6"/>
      <c r="M67" s="6"/>
      <c r="N67" s="6"/>
      <c r="O67" s="6"/>
      <c r="Q67" s="6"/>
      <c r="R67" s="6"/>
      <c r="S67" s="6"/>
      <c r="T67" s="6"/>
      <c r="U67" s="6"/>
      <c r="W67" s="6"/>
      <c r="X67" s="6"/>
      <c r="Y67" s="6"/>
      <c r="Z67" s="6"/>
      <c r="AA67" s="6"/>
      <c r="AF67" s="7"/>
      <c r="AG67" s="7"/>
    </row>
    <row r="68" spans="1:33" ht="15.75" x14ac:dyDescent="0.25">
      <c r="A68" s="12" t="s">
        <v>15</v>
      </c>
      <c r="B68" s="5">
        <f t="shared" si="12"/>
        <v>9112.2590000000037</v>
      </c>
      <c r="C68" s="71">
        <f t="shared" si="13"/>
        <v>114</v>
      </c>
      <c r="D68" s="79">
        <v>1941.6320000000001</v>
      </c>
      <c r="E68" s="42">
        <v>27</v>
      </c>
      <c r="F68" s="45"/>
      <c r="G68" s="42"/>
      <c r="H68" s="77"/>
      <c r="I68" s="77"/>
      <c r="J68" s="45">
        <v>7170.6270000000031</v>
      </c>
      <c r="K68" s="43">
        <v>87</v>
      </c>
      <c r="L68" s="6"/>
      <c r="M68" s="6"/>
      <c r="N68" s="6"/>
      <c r="O68" s="6"/>
      <c r="Q68" s="6"/>
      <c r="R68" s="6"/>
      <c r="S68" s="6"/>
      <c r="T68" s="6"/>
      <c r="U68" s="6"/>
      <c r="W68" s="6"/>
      <c r="X68" s="6"/>
      <c r="Y68" s="6"/>
      <c r="Z68" s="6"/>
      <c r="AA68" s="6"/>
      <c r="AF68" s="7"/>
      <c r="AG68" s="7"/>
    </row>
    <row r="69" spans="1:33" ht="15.75" x14ac:dyDescent="0.25">
      <c r="A69" s="12" t="s">
        <v>16</v>
      </c>
      <c r="B69" s="5">
        <f t="shared" si="12"/>
        <v>6657.5120000000006</v>
      </c>
      <c r="C69" s="71">
        <f t="shared" si="13"/>
        <v>85</v>
      </c>
      <c r="D69" s="79">
        <v>1614.6270000000002</v>
      </c>
      <c r="E69" s="42">
        <v>21</v>
      </c>
      <c r="F69" s="45"/>
      <c r="G69" s="42"/>
      <c r="H69" s="77"/>
      <c r="I69" s="77"/>
      <c r="J69" s="45">
        <v>5042.8850000000002</v>
      </c>
      <c r="K69" s="43">
        <v>64</v>
      </c>
      <c r="L69" s="6"/>
      <c r="M69" s="6"/>
      <c r="N69" s="6"/>
      <c r="O69" s="6"/>
      <c r="Q69" s="6"/>
      <c r="R69" s="6"/>
      <c r="S69" s="6"/>
      <c r="T69" s="6"/>
      <c r="U69" s="6"/>
      <c r="W69" s="6"/>
      <c r="X69" s="6"/>
      <c r="Y69" s="6"/>
      <c r="Z69" s="6"/>
      <c r="AA69" s="6"/>
      <c r="AF69" s="7"/>
      <c r="AG69" s="7"/>
    </row>
    <row r="70" spans="1:33" ht="15.75" x14ac:dyDescent="0.25">
      <c r="A70" s="12" t="s">
        <v>17</v>
      </c>
      <c r="B70" s="5">
        <f t="shared" si="12"/>
        <v>18553.355000000018</v>
      </c>
      <c r="C70" s="71">
        <f t="shared" si="13"/>
        <v>238</v>
      </c>
      <c r="D70" s="79">
        <v>1693.9399999999998</v>
      </c>
      <c r="E70" s="42">
        <v>19</v>
      </c>
      <c r="F70" s="45"/>
      <c r="G70" s="42"/>
      <c r="H70" s="77"/>
      <c r="I70" s="77"/>
      <c r="J70" s="45">
        <v>16859.415000000019</v>
      </c>
      <c r="K70" s="43">
        <v>219</v>
      </c>
      <c r="L70" s="6"/>
      <c r="M70" s="6"/>
      <c r="N70" s="6"/>
      <c r="O70" s="6"/>
      <c r="Q70" s="6"/>
      <c r="R70" s="6"/>
      <c r="S70" s="6"/>
      <c r="T70" s="6"/>
      <c r="U70" s="6"/>
      <c r="W70" s="6"/>
      <c r="X70" s="6"/>
      <c r="Y70" s="6"/>
      <c r="Z70" s="6"/>
      <c r="AA70" s="6"/>
      <c r="AF70" s="7"/>
      <c r="AG70" s="7"/>
    </row>
    <row r="71" spans="1:33" ht="15.75" x14ac:dyDescent="0.25">
      <c r="A71" s="12" t="s">
        <v>18</v>
      </c>
      <c r="B71" s="5">
        <f t="shared" si="12"/>
        <v>1533.3450000000003</v>
      </c>
      <c r="C71" s="71">
        <f t="shared" si="13"/>
        <v>20</v>
      </c>
      <c r="D71" s="79">
        <v>526.7700000000001</v>
      </c>
      <c r="E71" s="42">
        <v>7</v>
      </c>
      <c r="F71" s="45"/>
      <c r="G71" s="42"/>
      <c r="H71" s="77"/>
      <c r="I71" s="77"/>
      <c r="J71" s="45">
        <v>1006.5750000000002</v>
      </c>
      <c r="K71" s="43">
        <v>13</v>
      </c>
      <c r="L71" s="6"/>
      <c r="M71" s="6"/>
      <c r="N71" s="6"/>
      <c r="O71" s="6"/>
      <c r="Q71" s="6"/>
      <c r="R71" s="6"/>
      <c r="S71" s="6"/>
      <c r="T71" s="6"/>
      <c r="U71" s="6"/>
      <c r="W71" s="6"/>
      <c r="X71" s="6"/>
      <c r="Y71" s="6"/>
      <c r="Z71" s="6"/>
      <c r="AA71" s="6"/>
      <c r="AF71" s="7"/>
      <c r="AG71" s="7"/>
    </row>
    <row r="72" spans="1:33" ht="15.75" x14ac:dyDescent="0.25">
      <c r="A72" s="12" t="s">
        <v>20</v>
      </c>
      <c r="B72" s="5">
        <f t="shared" si="12"/>
        <v>837.30500000000018</v>
      </c>
      <c r="C72" s="71">
        <f t="shared" si="13"/>
        <v>9</v>
      </c>
      <c r="D72" s="79">
        <v>0</v>
      </c>
      <c r="E72" s="42">
        <v>0</v>
      </c>
      <c r="F72" s="45"/>
      <c r="G72" s="42"/>
      <c r="H72" s="77"/>
      <c r="I72" s="77"/>
      <c r="J72" s="45">
        <v>837.30500000000018</v>
      </c>
      <c r="K72" s="43">
        <v>9</v>
      </c>
      <c r="L72" s="6"/>
      <c r="M72" s="6"/>
      <c r="N72" s="6"/>
      <c r="O72" s="6"/>
      <c r="Q72" s="6"/>
      <c r="R72" s="6"/>
      <c r="S72" s="6"/>
      <c r="T72" s="6"/>
      <c r="U72" s="6"/>
      <c r="W72" s="6"/>
      <c r="X72" s="6"/>
      <c r="Y72" s="6"/>
      <c r="Z72" s="6"/>
      <c r="AA72" s="6"/>
      <c r="AF72" s="7"/>
      <c r="AG72" s="7"/>
    </row>
    <row r="73" spans="1:33" ht="15.75" x14ac:dyDescent="0.25">
      <c r="A73" s="12" t="s">
        <v>37</v>
      </c>
      <c r="B73" s="5">
        <f t="shared" si="12"/>
        <v>98.4</v>
      </c>
      <c r="C73" s="71">
        <f t="shared" si="13"/>
        <v>1</v>
      </c>
      <c r="D73" s="79">
        <v>0</v>
      </c>
      <c r="E73" s="42">
        <v>0</v>
      </c>
      <c r="F73" s="45"/>
      <c r="G73" s="42"/>
      <c r="H73" s="77"/>
      <c r="I73" s="77"/>
      <c r="J73" s="45">
        <v>98.4</v>
      </c>
      <c r="K73" s="43">
        <v>1</v>
      </c>
      <c r="L73" s="6"/>
      <c r="M73" s="6"/>
      <c r="N73" s="6"/>
      <c r="O73" s="6"/>
      <c r="Q73" s="6"/>
      <c r="R73" s="6"/>
      <c r="S73" s="6"/>
      <c r="T73" s="6"/>
      <c r="U73" s="6"/>
      <c r="W73" s="6"/>
      <c r="X73" s="6"/>
      <c r="Y73" s="6"/>
      <c r="Z73" s="6"/>
      <c r="AA73" s="6"/>
      <c r="AF73" s="7"/>
      <c r="AG73" s="7"/>
    </row>
    <row r="74" spans="1:33" ht="16.5" thickBot="1" x14ac:dyDescent="0.3">
      <c r="A74" s="32">
        <v>2015</v>
      </c>
      <c r="B74" s="85">
        <f t="shared" si="12"/>
        <v>58.74</v>
      </c>
      <c r="C74" s="86">
        <f t="shared" si="13"/>
        <v>1</v>
      </c>
      <c r="D74" s="87">
        <v>58.74</v>
      </c>
      <c r="E74" s="88">
        <v>1</v>
      </c>
      <c r="F74" s="89"/>
      <c r="G74" s="88"/>
      <c r="H74" s="90"/>
      <c r="I74" s="90"/>
      <c r="J74" s="89">
        <v>0</v>
      </c>
      <c r="K74" s="91">
        <v>0</v>
      </c>
      <c r="L74" s="6"/>
      <c r="M74" s="6"/>
      <c r="N74" s="6"/>
      <c r="O74" s="6"/>
      <c r="Q74" s="6"/>
      <c r="R74" s="6"/>
      <c r="S74" s="6"/>
      <c r="T74" s="6"/>
      <c r="U74" s="6"/>
      <c r="W74" s="6"/>
      <c r="X74" s="6"/>
      <c r="Y74" s="6"/>
      <c r="Z74" s="6"/>
      <c r="AA74" s="6"/>
      <c r="AF74" s="7"/>
      <c r="AG74" s="7"/>
    </row>
    <row r="75" spans="1:33" ht="16.5" thickBot="1" x14ac:dyDescent="0.3">
      <c r="A75" s="17" t="s">
        <v>19</v>
      </c>
      <c r="B75" s="18">
        <f t="shared" ref="B75:C75" si="14">SUM(B53:B74)</f>
        <v>135984.26549537037</v>
      </c>
      <c r="C75" s="34">
        <f t="shared" si="14"/>
        <v>1758</v>
      </c>
      <c r="D75" s="92">
        <f>SUM(D53:D74)</f>
        <v>46059.995999999992</v>
      </c>
      <c r="E75" s="24">
        <f t="shared" ref="E75" si="15">SUM(E53:E74)</f>
        <v>593</v>
      </c>
      <c r="F75" s="39"/>
      <c r="G75" s="24"/>
      <c r="H75" s="93"/>
      <c r="I75" s="93"/>
      <c r="J75" s="39">
        <f t="shared" ref="J75:K75" si="16">SUM(J53:J74)</f>
        <v>89924.26949537039</v>
      </c>
      <c r="K75" s="19">
        <f t="shared" si="16"/>
        <v>1165</v>
      </c>
      <c r="L75" s="6"/>
      <c r="M75" s="6"/>
      <c r="N75" s="6"/>
      <c r="O75" s="6"/>
      <c r="Q75" s="6"/>
      <c r="R75" s="6"/>
      <c r="S75" s="6"/>
      <c r="T75" s="6"/>
      <c r="U75" s="6"/>
      <c r="W75" s="6"/>
      <c r="X75" s="6"/>
      <c r="Y75" s="6"/>
      <c r="Z75" s="6"/>
      <c r="AA75" s="6"/>
      <c r="AF75" s="7"/>
      <c r="AG75" s="7"/>
    </row>
    <row r="76" spans="1:33" x14ac:dyDescent="0.25">
      <c r="V76" s="7"/>
    </row>
  </sheetData>
  <mergeCells count="39">
    <mergeCell ref="J51:K51"/>
    <mergeCell ref="A49:K49"/>
    <mergeCell ref="B50:K50"/>
    <mergeCell ref="A50:A52"/>
    <mergeCell ref="B51:B52"/>
    <mergeCell ref="C51:C52"/>
    <mergeCell ref="D51:E51"/>
    <mergeCell ref="F51:G51"/>
    <mergeCell ref="X5:Y5"/>
    <mergeCell ref="Z5:AA5"/>
    <mergeCell ref="A4:A6"/>
    <mergeCell ref="B4:B6"/>
    <mergeCell ref="C4:C6"/>
    <mergeCell ref="Q5:Q6"/>
    <mergeCell ref="P5:P6"/>
    <mergeCell ref="J5:J6"/>
    <mergeCell ref="E5:E6"/>
    <mergeCell ref="D5:D6"/>
    <mergeCell ref="F5:G5"/>
    <mergeCell ref="H5:I5"/>
    <mergeCell ref="L5:M5"/>
    <mergeCell ref="N5:O5"/>
    <mergeCell ref="R5:S5"/>
    <mergeCell ref="T5:U5"/>
    <mergeCell ref="A3:W3"/>
    <mergeCell ref="D4:W4"/>
    <mergeCell ref="A41:A42"/>
    <mergeCell ref="B41:B42"/>
    <mergeCell ref="C41:C42"/>
    <mergeCell ref="D41:W41"/>
    <mergeCell ref="A33:A34"/>
    <mergeCell ref="B33:B34"/>
    <mergeCell ref="C33:C34"/>
    <mergeCell ref="D33:W33"/>
    <mergeCell ref="A40:W40"/>
    <mergeCell ref="V5:V6"/>
    <mergeCell ref="W5:W6"/>
    <mergeCell ref="A32:W32"/>
    <mergeCell ref="K5:K6"/>
  </mergeCells>
  <printOptions horizontalCentered="1"/>
  <pageMargins left="0" right="0" top="0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1.1-1.4</vt:lpstr>
      <vt:lpstr>'ΠΙΝΑΚΑΣ 1.1-1.4'!Print_Area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Πιτσούνη Παναγιώτα</cp:lastModifiedBy>
  <cp:lastPrinted>2018-03-16T15:29:22Z</cp:lastPrinted>
  <dcterms:created xsi:type="dcterms:W3CDTF">2014-10-14T08:26:23Z</dcterms:created>
  <dcterms:modified xsi:type="dcterms:W3CDTF">2018-03-16T15:30:28Z</dcterms:modified>
</cp:coreProperties>
</file>