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hddnfs01\φωτησ\ΘΕΡΜΙΚΑ ΑΠΕ 2014-2015-2016-2017\ΑΝΑΡΤΗΣΗ\2016\"/>
    </mc:Choice>
  </mc:AlternateContent>
  <bookViews>
    <workbookView xWindow="240" yWindow="615" windowWidth="19320" windowHeight="12060"/>
  </bookViews>
  <sheets>
    <sheet name="ΘΕΡΜΙΚΑ-ΑΠΕ 2016" sheetId="25" r:id="rId1"/>
  </sheets>
  <definedNames>
    <definedName name="_xlnm._FilterDatabase" localSheetId="0" hidden="1">'ΘΕΡΜΙΚΑ-ΑΠΕ 2016'!$A$3:$G$37</definedName>
    <definedName name="_xlnm.Print_Area" localSheetId="0">'ΘΕΡΜΙΚΑ-ΑΠΕ 2016'!$A$1:$AX$39</definedName>
    <definedName name="_xlnm.Print_Titles" localSheetId="0">'ΘΕΡΜΙΚΑ-ΑΠΕ 2016'!$A:$B</definedName>
  </definedNames>
  <calcPr calcId="152511"/>
</workbook>
</file>

<file path=xl/calcChain.xml><?xml version="1.0" encoding="utf-8"?>
<calcChain xmlns="http://schemas.openxmlformats.org/spreadsheetml/2006/main">
  <c r="BB5" i="25" l="1"/>
  <c r="BB6" i="25"/>
  <c r="BB7" i="25"/>
  <c r="BB8" i="25"/>
  <c r="BB9" i="25"/>
  <c r="BB10" i="25"/>
  <c r="BB11" i="25"/>
  <c r="BB12" i="25"/>
  <c r="BB13" i="25"/>
  <c r="BB14" i="25"/>
  <c r="BB15" i="25"/>
  <c r="BB16" i="25"/>
  <c r="BB17" i="25"/>
  <c r="BB18" i="25"/>
  <c r="BB19" i="25"/>
  <c r="BB20" i="25"/>
  <c r="BB21" i="25"/>
  <c r="BB22" i="25"/>
  <c r="BB23" i="25"/>
  <c r="BB24" i="25"/>
  <c r="BB25" i="25"/>
  <c r="BB26" i="25"/>
  <c r="BB27" i="25"/>
  <c r="BB28" i="25"/>
  <c r="BB29" i="25"/>
  <c r="BB30" i="25"/>
  <c r="BB31" i="25"/>
  <c r="BB32" i="25"/>
  <c r="BB33" i="25"/>
  <c r="BB34" i="25"/>
  <c r="BB35" i="25"/>
  <c r="BB4" i="25"/>
  <c r="AZ35" i="25" l="1"/>
  <c r="AY35" i="25"/>
  <c r="AZ34" i="25"/>
  <c r="AY34" i="25"/>
  <c r="AZ33" i="25"/>
  <c r="AY33" i="25"/>
  <c r="AZ32" i="25"/>
  <c r="AY32" i="25"/>
  <c r="AZ31" i="25"/>
  <c r="AY31" i="25"/>
  <c r="AZ30" i="25"/>
  <c r="AY30" i="25"/>
  <c r="AZ29" i="25"/>
  <c r="AY29" i="25"/>
  <c r="AZ28" i="25"/>
  <c r="AY28" i="25"/>
  <c r="AZ27" i="25"/>
  <c r="AY27" i="25"/>
  <c r="AZ26" i="25"/>
  <c r="AY26" i="25"/>
  <c r="AZ25" i="25"/>
  <c r="AY25" i="25"/>
  <c r="AZ24" i="25"/>
  <c r="AY24" i="25"/>
  <c r="AZ23" i="25"/>
  <c r="AY23" i="25"/>
  <c r="AZ22" i="25"/>
  <c r="AY22" i="25"/>
  <c r="AZ21" i="25"/>
  <c r="AY21" i="25"/>
  <c r="AZ20" i="25"/>
  <c r="AY20" i="25"/>
  <c r="AZ19" i="25"/>
  <c r="AY19" i="25"/>
  <c r="AZ18" i="25"/>
  <c r="AY18" i="25"/>
  <c r="AZ17" i="25"/>
  <c r="AY17" i="25"/>
  <c r="AZ16" i="25"/>
  <c r="AY16" i="25"/>
  <c r="AZ15" i="25"/>
  <c r="AY15" i="25"/>
  <c r="AZ14" i="25"/>
  <c r="AY14" i="25"/>
  <c r="AZ13" i="25"/>
  <c r="AY13" i="25"/>
  <c r="AZ12" i="25"/>
  <c r="AY12" i="25"/>
  <c r="AZ11" i="25"/>
  <c r="AY11" i="25"/>
  <c r="AZ10" i="25"/>
  <c r="AY10" i="25"/>
  <c r="AZ9" i="25"/>
  <c r="AY9" i="25"/>
  <c r="AZ8" i="25"/>
  <c r="AY8" i="25"/>
  <c r="AZ7" i="25"/>
  <c r="AY7" i="25"/>
  <c r="AZ6" i="25"/>
  <c r="AY6" i="25"/>
  <c r="AZ5" i="25"/>
  <c r="AY5" i="25"/>
  <c r="AZ4" i="25"/>
  <c r="AY4" i="25"/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<sst xmlns="http://schemas.openxmlformats.org/spreadsheetml/2006/main" count="109" uniqueCount="43">
  <si>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</si>
  <si>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</si>
  <si>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</si>
  <si>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</si>
  <si>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</si>
  <si>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</si>
  <si>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</si>
  <si>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</si>
  <si>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</si>
  <si>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</si>
  <si>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</si>
  <si>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</si>
  <si>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</si>
  <si>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</si>
  <si>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</si>
  <si>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</si>
  <si>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</si>
  <si>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</si>
  <si>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</si>
  <si>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</si>
  <si>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</si>
  <si>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</si>
  <si>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</si>
  <si>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</si>
  <si>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</si>
  <si>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</si>
  <si>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</si>
  <si>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</si>
  <si>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</si>
  <si>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</si>
  <si>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</si>
  <si>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</si>
  <si>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</si>
  <si>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</si>
  <si>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</si>
  <si>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</si>
  <si>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</si>
  <si>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</si>
  <si>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</si>
  <si>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ΣΤΟΙΧΕΙΑ ΕΚΚΑΘΑΡΙΣΗΣ ΣΤΑ ΜΗ ΔΙΑΣΥΝΔΕΔΕΜΕΝΑ ΝΗΣΙΑ ΕΤΟΥΣ 2016 ΒΑΣΕΙ ΤΗΣ ΑΠΟΦΑΣΗΣ ΡΑΕ 688/2017</t>
  </si>
  <si>
    <t>*ΕΝΕΡΓΕΙΑ ΑΠΕ
(MWh)</t>
  </si>
  <si>
    <t>ΣΥΝΟΛΟ 2016</t>
  </si>
  <si>
    <t>* Στις μονάδες ΑΠΕ συμπεριλαμβάνονται τα Φ/Β Ειδικού Προγράμματος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</si>
</sst>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5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4" fillId="0" borderId="0" xfId="0" applyNumberFormat="1" applyFont="1" applyFill="1" applyAlignment="1">
      <alignment horizontal="center"/>
    </xf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3" fontId="3" fillId="0" borderId="9" xfId="0" quotePrefix="1" applyNumberFormat="1" applyFont="1" applyFill="1" applyBorder="1" applyAlignment="1">
      <alignment vertical="center" wrapText="1"/>
    </xf>
    <xf numFmtId="3" fontId="3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" fontId="3" fillId="0" borderId="28" xfId="0" quotePrefix="1" applyNumberFormat="1" applyFont="1" applyFill="1" applyBorder="1" applyAlignment="1">
      <alignment horizontal="center" vertical="center" wrapText="1"/>
    </xf>
    <xf numFmtId="4" fontId="3" fillId="0" borderId="29" xfId="0" quotePrefix="1" applyNumberFormat="1" applyFont="1" applyFill="1" applyBorder="1" applyAlignment="1">
      <alignment horizontal="center" vertical="center" wrapText="1"/>
    </xf>
    <xf numFmtId="4" fontId="3" fillId="0" borderId="30" xfId="0" quotePrefix="1" applyNumberFormat="1" applyFont="1" applyFill="1" applyBorder="1" applyAlignment="1">
      <alignment horizontal="center" vertical="center" wrapText="1"/>
    </xf>
    <xf numFmtId="4" fontId="8" fillId="0" borderId="0" xfId="0" applyNumberFormat="1" applyFont="1"/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U8" sqref="AU8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1" width="22.85546875" style="5" customWidth="1"/>
    <col min="12" max="12" width="19.7109375" style="5" customWidth="1"/>
    <col min="13" max="14" width="21.5703125" style="5" customWidth="1"/>
    <col min="15" max="15" width="22.85546875" style="5" customWidth="1"/>
    <col min="16" max="16" width="19.7109375" style="5" customWidth="1"/>
    <col min="17" max="18" width="21.5703125" style="5" customWidth="1"/>
    <col min="19" max="19" width="22.85546875" style="5" customWidth="1"/>
    <col min="20" max="20" width="19.7109375" style="5" customWidth="1"/>
    <col min="21" max="22" width="21.5703125" style="5" customWidth="1"/>
    <col min="23" max="23" width="22.85546875" style="5" customWidth="1"/>
    <col min="24" max="24" width="19.7109375" style="5" customWidth="1"/>
    <col min="25" max="26" width="21.5703125" style="5" customWidth="1"/>
    <col min="27" max="27" width="22.85546875" style="5" customWidth="1"/>
    <col min="28" max="28" width="19.7109375" style="5" customWidth="1"/>
    <col min="29" max="30" width="21.5703125" style="5" customWidth="1"/>
    <col min="31" max="31" width="22.85546875" style="5" customWidth="1"/>
    <col min="32" max="32" width="19.7109375" style="5" customWidth="1"/>
    <col min="33" max="34" width="21.5703125" style="5" customWidth="1"/>
    <col min="35" max="35" width="22.85546875" style="5" customWidth="1"/>
    <col min="36" max="36" width="19.7109375" style="5" customWidth="1"/>
    <col min="37" max="38" width="21.5703125" style="5" customWidth="1"/>
    <col min="39" max="39" width="22.85546875" style="5" customWidth="1"/>
    <col min="40" max="40" width="19.7109375" style="5" customWidth="1"/>
    <col min="41" max="42" width="21.5703125" style="5" customWidth="1"/>
    <col min="43" max="43" width="22.85546875" style="5" customWidth="1"/>
    <col min="44" max="44" width="19.7109375" style="5" customWidth="1"/>
    <col min="45" max="46" width="21.5703125" style="5" customWidth="1"/>
    <col min="47" max="47" width="22.85546875" style="5" customWidth="1"/>
    <col min="48" max="48" width="19.7109375" style="5" customWidth="1"/>
    <col min="49" max="50" width="21.5703125" style="5" customWidth="1"/>
    <col min="51" max="51" width="22.85546875" style="5" hidden="1" customWidth="1"/>
    <col min="52" max="52" width="19.7109375" style="5" hidden="1" customWidth="1"/>
    <col min="53" max="53" width="0" style="6" hidden="1" customWidth="1"/>
    <col min="54" max="54" width="17.42578125" style="6" hidden="1" customWidth="1"/>
    <col min="55" max="55" width="22.28515625" style="6" customWidth="1"/>
    <col min="56" max="56" width="17" style="6" customWidth="1"/>
    <col min="57" max="16384" width="9.140625" style="6"/>
  </cols>
  <sheetData>
    <row r="1" spans="1:56" ht="37.5" customHeight="1" thickBot="1" x14ac:dyDescent="0.25">
      <c r="A1" s="41" t="s">
        <v>36</v>
      </c>
      <c r="B1" s="38" t="s">
        <v>35</v>
      </c>
      <c r="C1" s="30" t="s">
        <v>39</v>
      </c>
      <c r="D1" s="31"/>
      <c r="E1" s="31"/>
      <c r="F1" s="31"/>
      <c r="G1" s="31"/>
      <c r="H1" s="31"/>
      <c r="I1" s="31"/>
      <c r="J1" s="32"/>
      <c r="K1" s="30" t="s">
        <v>39</v>
      </c>
      <c r="L1" s="31"/>
      <c r="M1" s="31"/>
      <c r="N1" s="31"/>
      <c r="O1" s="31"/>
      <c r="P1" s="31"/>
      <c r="Q1" s="31"/>
      <c r="R1" s="32"/>
      <c r="S1" s="30" t="s">
        <v>39</v>
      </c>
      <c r="T1" s="31"/>
      <c r="U1" s="31"/>
      <c r="V1" s="31"/>
      <c r="W1" s="31"/>
      <c r="X1" s="31"/>
      <c r="Y1" s="31"/>
      <c r="Z1" s="32"/>
      <c r="AA1" s="30" t="s">
        <v>39</v>
      </c>
      <c r="AB1" s="31"/>
      <c r="AC1" s="31"/>
      <c r="AD1" s="31"/>
      <c r="AE1" s="31"/>
      <c r="AF1" s="31"/>
      <c r="AG1" s="31"/>
      <c r="AH1" s="32"/>
      <c r="AI1" s="30" t="s">
        <v>39</v>
      </c>
      <c r="AJ1" s="31"/>
      <c r="AK1" s="31"/>
      <c r="AL1" s="31"/>
      <c r="AM1" s="31"/>
      <c r="AN1" s="31"/>
      <c r="AO1" s="31"/>
      <c r="AP1" s="32"/>
      <c r="AQ1" s="30" t="s">
        <v>39</v>
      </c>
      <c r="AR1" s="31"/>
      <c r="AS1" s="31"/>
      <c r="AT1" s="31"/>
      <c r="AU1" s="31"/>
      <c r="AV1" s="31"/>
      <c r="AW1" s="31"/>
      <c r="AX1" s="32"/>
      <c r="AY1" s="6"/>
      <c r="AZ1" s="6"/>
    </row>
    <row r="2" spans="1:56" ht="26.25" customHeight="1" thickBot="1" x14ac:dyDescent="0.25">
      <c r="A2" s="42"/>
      <c r="B2" s="39"/>
      <c r="C2" s="33">
        <v>42370</v>
      </c>
      <c r="D2" s="34"/>
      <c r="E2" s="34"/>
      <c r="F2" s="35"/>
      <c r="G2" s="33">
        <v>42401</v>
      </c>
      <c r="H2" s="34"/>
      <c r="I2" s="34"/>
      <c r="J2" s="35"/>
      <c r="K2" s="33">
        <v>42430</v>
      </c>
      <c r="L2" s="34"/>
      <c r="M2" s="34"/>
      <c r="N2" s="35"/>
      <c r="O2" s="33">
        <v>42461</v>
      </c>
      <c r="P2" s="34"/>
      <c r="Q2" s="34"/>
      <c r="R2" s="35"/>
      <c r="S2" s="33">
        <v>42491</v>
      </c>
      <c r="T2" s="34"/>
      <c r="U2" s="34"/>
      <c r="V2" s="35"/>
      <c r="W2" s="33">
        <v>42522</v>
      </c>
      <c r="X2" s="34"/>
      <c r="Y2" s="34"/>
      <c r="Z2" s="35"/>
      <c r="AA2" s="33">
        <v>42552</v>
      </c>
      <c r="AB2" s="34"/>
      <c r="AC2" s="34"/>
      <c r="AD2" s="35"/>
      <c r="AE2" s="33">
        <v>42583</v>
      </c>
      <c r="AF2" s="34"/>
      <c r="AG2" s="34"/>
      <c r="AH2" s="35"/>
      <c r="AI2" s="33">
        <v>42614</v>
      </c>
      <c r="AJ2" s="34"/>
      <c r="AK2" s="34"/>
      <c r="AL2" s="35"/>
      <c r="AM2" s="33">
        <v>42644</v>
      </c>
      <c r="AN2" s="34"/>
      <c r="AO2" s="34"/>
      <c r="AP2" s="35"/>
      <c r="AQ2" s="33">
        <v>42675</v>
      </c>
      <c r="AR2" s="34"/>
      <c r="AS2" s="34"/>
      <c r="AT2" s="35"/>
      <c r="AU2" s="33">
        <v>42705</v>
      </c>
      <c r="AV2" s="34"/>
      <c r="AW2" s="34"/>
      <c r="AX2" s="35"/>
      <c r="AY2" s="44" t="s">
        <v>41</v>
      </c>
      <c r="AZ2" s="45"/>
    </row>
    <row r="3" spans="1:56" ht="58.5" customHeight="1" thickBot="1" x14ac:dyDescent="0.25">
      <c r="A3" s="43"/>
      <c r="B3" s="40"/>
      <c r="C3" s="14" t="s">
        <v>40</v>
      </c>
      <c r="D3" s="1" t="s">
        <v>34</v>
      </c>
      <c r="E3" s="1" t="s">
        <v>32</v>
      </c>
      <c r="F3" s="2" t="s">
        <v>33</v>
      </c>
      <c r="G3" s="14" t="s">
        <v>40</v>
      </c>
      <c r="H3" s="1" t="s">
        <v>34</v>
      </c>
      <c r="I3" s="1" t="s">
        <v>32</v>
      </c>
      <c r="J3" s="2" t="s">
        <v>33</v>
      </c>
      <c r="K3" s="14" t="s">
        <v>40</v>
      </c>
      <c r="L3" s="1" t="s">
        <v>34</v>
      </c>
      <c r="M3" s="1" t="s">
        <v>32</v>
      </c>
      <c r="N3" s="2" t="s">
        <v>33</v>
      </c>
      <c r="O3" s="14" t="s">
        <v>40</v>
      </c>
      <c r="P3" s="1" t="s">
        <v>34</v>
      </c>
      <c r="Q3" s="1" t="s">
        <v>32</v>
      </c>
      <c r="R3" s="2" t="s">
        <v>33</v>
      </c>
      <c r="S3" s="14" t="s">
        <v>40</v>
      </c>
      <c r="T3" s="1" t="s">
        <v>34</v>
      </c>
      <c r="U3" s="1" t="s">
        <v>32</v>
      </c>
      <c r="V3" s="2" t="s">
        <v>33</v>
      </c>
      <c r="W3" s="14" t="s">
        <v>40</v>
      </c>
      <c r="X3" s="1" t="s">
        <v>34</v>
      </c>
      <c r="Y3" s="1" t="s">
        <v>32</v>
      </c>
      <c r="Z3" s="2" t="s">
        <v>33</v>
      </c>
      <c r="AA3" s="14" t="s">
        <v>40</v>
      </c>
      <c r="AB3" s="1" t="s">
        <v>34</v>
      </c>
      <c r="AC3" s="1" t="s">
        <v>32</v>
      </c>
      <c r="AD3" s="2" t="s">
        <v>33</v>
      </c>
      <c r="AE3" s="14" t="s">
        <v>40</v>
      </c>
      <c r="AF3" s="1" t="s">
        <v>34</v>
      </c>
      <c r="AG3" s="1" t="s">
        <v>32</v>
      </c>
      <c r="AH3" s="2" t="s">
        <v>33</v>
      </c>
      <c r="AI3" s="14" t="s">
        <v>40</v>
      </c>
      <c r="AJ3" s="1" t="s">
        <v>34</v>
      </c>
      <c r="AK3" s="1" t="s">
        <v>32</v>
      </c>
      <c r="AL3" s="2" t="s">
        <v>33</v>
      </c>
      <c r="AM3" s="14" t="s">
        <v>40</v>
      </c>
      <c r="AN3" s="1" t="s">
        <v>34</v>
      </c>
      <c r="AO3" s="1" t="s">
        <v>32</v>
      </c>
      <c r="AP3" s="2" t="s">
        <v>33</v>
      </c>
      <c r="AQ3" s="14" t="s">
        <v>40</v>
      </c>
      <c r="AR3" s="1" t="s">
        <v>34</v>
      </c>
      <c r="AS3" s="1" t="s">
        <v>32</v>
      </c>
      <c r="AT3" s="2" t="s">
        <v>33</v>
      </c>
      <c r="AU3" s="14" t="s">
        <v>40</v>
      </c>
      <c r="AV3" s="1" t="s">
        <v>34</v>
      </c>
      <c r="AW3" s="1" t="s">
        <v>32</v>
      </c>
      <c r="AX3" s="2" t="s">
        <v>33</v>
      </c>
      <c r="AY3" s="29" t="s">
        <v>40</v>
      </c>
      <c r="AZ3" s="46" t="s">
        <v>34</v>
      </c>
    </row>
    <row r="4" spans="1:56" ht="35.1" customHeight="1" x14ac:dyDescent="0.2">
      <c r="A4" s="21">
        <v>1</v>
      </c>
      <c r="B4" s="13" t="s">
        <v>29</v>
      </c>
      <c r="C4" s="15">
        <v>0</v>
      </c>
      <c r="D4" s="12">
        <v>108.045</v>
      </c>
      <c r="E4" s="12">
        <v>527.53750752001486</v>
      </c>
      <c r="F4" s="13">
        <v>231.89439585357951</v>
      </c>
      <c r="G4" s="15">
        <v>0</v>
      </c>
      <c r="H4" s="12">
        <v>86.045000000000002</v>
      </c>
      <c r="I4" s="12">
        <v>342.13661396225012</v>
      </c>
      <c r="J4" s="13">
        <v>231.23563251786857</v>
      </c>
      <c r="K4" s="15">
        <v>0</v>
      </c>
      <c r="L4" s="12">
        <v>89.09</v>
      </c>
      <c r="M4" s="12">
        <v>365.98467783569214</v>
      </c>
      <c r="N4" s="13">
        <v>228.4873723201257</v>
      </c>
      <c r="O4" s="15">
        <v>0</v>
      </c>
      <c r="P4" s="12">
        <v>75.837999999999994</v>
      </c>
      <c r="Q4" s="12">
        <v>381.62571832370821</v>
      </c>
      <c r="R4" s="13">
        <v>246.66961154038876</v>
      </c>
      <c r="S4" s="15">
        <v>0</v>
      </c>
      <c r="T4" s="12">
        <v>77.715999999999994</v>
      </c>
      <c r="U4" s="12">
        <v>427.9425722937595</v>
      </c>
      <c r="V4" s="13">
        <v>237.41237325647228</v>
      </c>
      <c r="W4" s="15">
        <v>0</v>
      </c>
      <c r="X4" s="12">
        <v>86.921999999999997</v>
      </c>
      <c r="Y4" s="12">
        <v>1601.0736631506618</v>
      </c>
      <c r="Z4" s="13">
        <v>231.45946940935551</v>
      </c>
      <c r="AA4" s="15">
        <v>0</v>
      </c>
      <c r="AB4" s="12">
        <v>114.505</v>
      </c>
      <c r="AC4" s="12">
        <v>901.2402510666069</v>
      </c>
      <c r="AD4" s="13">
        <v>220.64329068599625</v>
      </c>
      <c r="AE4" s="15">
        <v>0</v>
      </c>
      <c r="AF4" s="12">
        <v>125.925</v>
      </c>
      <c r="AG4" s="12">
        <v>1113.3707758457956</v>
      </c>
      <c r="AH4" s="13">
        <v>217.56736152471709</v>
      </c>
      <c r="AI4" s="15">
        <v>0</v>
      </c>
      <c r="AJ4" s="12">
        <v>80.933999999999997</v>
      </c>
      <c r="AK4" s="12">
        <v>684.25266202562364</v>
      </c>
      <c r="AL4" s="13">
        <v>228.74280277757185</v>
      </c>
      <c r="AM4" s="15">
        <v>0</v>
      </c>
      <c r="AN4" s="12">
        <v>74.906999999999996</v>
      </c>
      <c r="AO4" s="12">
        <v>606.7001074449895</v>
      </c>
      <c r="AP4" s="13">
        <v>208.67756017461653</v>
      </c>
      <c r="AQ4" s="15">
        <v>0</v>
      </c>
      <c r="AR4" s="12">
        <v>78.382000000000005</v>
      </c>
      <c r="AS4" s="12">
        <v>376.6022166872728</v>
      </c>
      <c r="AT4" s="13">
        <v>227.53578627746163</v>
      </c>
      <c r="AU4" s="15">
        <v>0</v>
      </c>
      <c r="AV4" s="12">
        <v>98.126000000000005</v>
      </c>
      <c r="AW4" s="12">
        <v>152.2282060654853</v>
      </c>
      <c r="AX4" s="13">
        <v>227.82789474756945</v>
      </c>
      <c r="AY4" s="47">
        <f>C4+G4+K4+O4+S4+W4+AA4+AE4+AI4+AM4+AQ4+AU4</f>
        <v>0</v>
      </c>
      <c r="AZ4" s="48">
        <f>D4+H4+L4+P4+T4+X4+AB4+AF4+AJ4+AN4+AR4+AV4</f>
        <v>1096.4349999999999</v>
      </c>
      <c r="BA4" s="6">
        <v>1096.4349999999999</v>
      </c>
      <c r="BB4" s="8">
        <f>AZ4-BA4</f>
        <v>0</v>
      </c>
      <c r="BD4" s="8"/>
    </row>
    <row r="5" spans="1:56" ht="35.1" customHeight="1" x14ac:dyDescent="0.2">
      <c r="A5" s="3">
        <f>A4+1</f>
        <v>2</v>
      </c>
      <c r="B5" s="19" t="s">
        <v>2</v>
      </c>
      <c r="C5" s="18">
        <v>0</v>
      </c>
      <c r="D5" s="17">
        <v>72.958000100000007</v>
      </c>
      <c r="E5" s="17">
        <v>853.05469375711709</v>
      </c>
      <c r="F5" s="19">
        <v>251.24564783677505</v>
      </c>
      <c r="G5" s="18">
        <v>0</v>
      </c>
      <c r="H5" s="17">
        <v>57.125000200000002</v>
      </c>
      <c r="I5" s="17">
        <v>762.84856507426719</v>
      </c>
      <c r="J5" s="19">
        <v>240.97908011911039</v>
      </c>
      <c r="K5" s="18">
        <v>0</v>
      </c>
      <c r="L5" s="17">
        <v>60.686999900000004</v>
      </c>
      <c r="M5" s="17">
        <v>857.04276893142685</v>
      </c>
      <c r="N5" s="19">
        <v>237.54016550091478</v>
      </c>
      <c r="O5" s="18">
        <v>0</v>
      </c>
      <c r="P5" s="17">
        <v>48.804800299999997</v>
      </c>
      <c r="Q5" s="17">
        <v>1029.9208020023143</v>
      </c>
      <c r="R5" s="19">
        <v>336.47612323085366</v>
      </c>
      <c r="S5" s="18">
        <v>0</v>
      </c>
      <c r="T5" s="17">
        <v>53.496999700000003</v>
      </c>
      <c r="U5" s="17">
        <v>1049.3942603745165</v>
      </c>
      <c r="V5" s="19">
        <v>262.237323189547</v>
      </c>
      <c r="W5" s="18">
        <v>0</v>
      </c>
      <c r="X5" s="17">
        <v>54.6680001</v>
      </c>
      <c r="Y5" s="17">
        <v>1006.3227908795811</v>
      </c>
      <c r="Z5" s="19">
        <v>276.16283698660487</v>
      </c>
      <c r="AA5" s="18">
        <v>0</v>
      </c>
      <c r="AB5" s="17">
        <v>87.795940709999996</v>
      </c>
      <c r="AC5" s="17">
        <v>550.95684426020011</v>
      </c>
      <c r="AD5" s="19">
        <v>199.52642295687295</v>
      </c>
      <c r="AE5" s="18">
        <v>0</v>
      </c>
      <c r="AF5" s="17">
        <v>78.585999700000002</v>
      </c>
      <c r="AG5" s="17">
        <v>1020.6570475483462</v>
      </c>
      <c r="AH5" s="19">
        <v>241.55587601438884</v>
      </c>
      <c r="AI5" s="18">
        <v>0</v>
      </c>
      <c r="AJ5" s="17">
        <v>60.711000300000002</v>
      </c>
      <c r="AK5" s="17">
        <v>1614.6786241049174</v>
      </c>
      <c r="AL5" s="19">
        <v>241.78287176072106</v>
      </c>
      <c r="AM5" s="18">
        <v>0</v>
      </c>
      <c r="AN5" s="17">
        <v>50.962629999999997</v>
      </c>
      <c r="AO5" s="17">
        <v>930.51485828806778</v>
      </c>
      <c r="AP5" s="19">
        <v>223.63249306403534</v>
      </c>
      <c r="AQ5" s="18">
        <v>0</v>
      </c>
      <c r="AR5" s="17">
        <v>51.864000300000001</v>
      </c>
      <c r="AS5" s="17">
        <v>894.23191740258471</v>
      </c>
      <c r="AT5" s="19">
        <v>237.55649253302968</v>
      </c>
      <c r="AU5" s="18">
        <v>0</v>
      </c>
      <c r="AV5" s="17">
        <v>70.906830099999993</v>
      </c>
      <c r="AW5" s="17">
        <v>-107.29510199275948</v>
      </c>
      <c r="AX5" s="19">
        <v>260.55924336124008</v>
      </c>
      <c r="AY5" s="49">
        <f>C5+G5+K5+O5+S5+W5+AA5+AE5+AI5+AM5+AQ5+AU5</f>
        <v>0</v>
      </c>
      <c r="AZ5" s="17">
        <f>D5+H5+L5+P5+T5+X5+AB5+AF5+AJ5+AN5+AR5+AV5</f>
        <v>748.56620141000008</v>
      </c>
      <c r="BA5" s="6">
        <v>748.56620141000008</v>
      </c>
      <c r="BB5" s="8">
        <f t="shared" ref="BB5:BB35" si="0">AZ5-BA5</f>
        <v>0</v>
      </c>
      <c r="BD5" s="8"/>
    </row>
    <row r="6" spans="1:56" ht="35.1" customHeight="1" x14ac:dyDescent="0.2">
      <c r="A6" s="3">
        <f t="shared" ref="A6:A35" si="1">A5+1</f>
        <v>3</v>
      </c>
      <c r="B6" s="19" t="s">
        <v>3</v>
      </c>
      <c r="C6" s="18">
        <v>24.4788</v>
      </c>
      <c r="D6" s="17">
        <v>683.58600000000001</v>
      </c>
      <c r="E6" s="17">
        <v>538.80850118124613</v>
      </c>
      <c r="F6" s="19">
        <v>191.43080753555515</v>
      </c>
      <c r="G6" s="18">
        <v>31.816400000000002</v>
      </c>
      <c r="H6" s="17">
        <v>571.08900000000006</v>
      </c>
      <c r="I6" s="17">
        <v>378.56330289759273</v>
      </c>
      <c r="J6" s="19">
        <v>175.49037015246307</v>
      </c>
      <c r="K6" s="18">
        <v>42.112930999999996</v>
      </c>
      <c r="L6" s="17">
        <v>597.42399999999998</v>
      </c>
      <c r="M6" s="17">
        <v>348.24936408393933</v>
      </c>
      <c r="N6" s="19">
        <v>175.83829909745842</v>
      </c>
      <c r="O6" s="18">
        <v>51.28237</v>
      </c>
      <c r="P6" s="17">
        <v>562.28099999999995</v>
      </c>
      <c r="Q6" s="17">
        <v>322.39647636606065</v>
      </c>
      <c r="R6" s="19">
        <v>183.57749950647454</v>
      </c>
      <c r="S6" s="18">
        <v>51.116649000000002</v>
      </c>
      <c r="T6" s="17">
        <v>664.68299999999999</v>
      </c>
      <c r="U6" s="17">
        <v>328.93833314299201</v>
      </c>
      <c r="V6" s="19">
        <v>183.86674550123894</v>
      </c>
      <c r="W6" s="18">
        <v>54.420369999999998</v>
      </c>
      <c r="X6" s="17">
        <v>850.67899999999997</v>
      </c>
      <c r="Y6" s="17">
        <v>376.10398057138281</v>
      </c>
      <c r="Z6" s="19">
        <v>191.11768363859932</v>
      </c>
      <c r="AA6" s="18">
        <v>57.361004000000001</v>
      </c>
      <c r="AB6" s="17">
        <v>1233.489</v>
      </c>
      <c r="AC6" s="17">
        <v>235.55464871472981</v>
      </c>
      <c r="AD6" s="19">
        <v>185.18342684855722</v>
      </c>
      <c r="AE6" s="18">
        <v>50.818334</v>
      </c>
      <c r="AF6" s="17">
        <v>1485.271</v>
      </c>
      <c r="AG6" s="17">
        <v>226.14818311842305</v>
      </c>
      <c r="AH6" s="19">
        <v>179.08941869867519</v>
      </c>
      <c r="AI6" s="18">
        <v>47.029420000000002</v>
      </c>
      <c r="AJ6" s="17">
        <v>964.51700000000005</v>
      </c>
      <c r="AK6" s="17">
        <v>339.44357444035023</v>
      </c>
      <c r="AL6" s="19">
        <v>187.37757862225342</v>
      </c>
      <c r="AM6" s="18">
        <v>40.582334000000003</v>
      </c>
      <c r="AN6" s="17">
        <v>664.24300000000005</v>
      </c>
      <c r="AO6" s="17">
        <v>232.25515073321569</v>
      </c>
      <c r="AP6" s="19">
        <v>181.69805327267278</v>
      </c>
      <c r="AQ6" s="18">
        <v>30.544194999999998</v>
      </c>
      <c r="AR6" s="17">
        <v>607.572</v>
      </c>
      <c r="AS6" s="17">
        <v>284.1877968182921</v>
      </c>
      <c r="AT6" s="19">
        <v>188.37365777224755</v>
      </c>
      <c r="AU6" s="18">
        <v>24.254062999999999</v>
      </c>
      <c r="AV6" s="17">
        <v>702.32899999999995</v>
      </c>
      <c r="AW6" s="17">
        <v>159.73013799584436</v>
      </c>
      <c r="AX6" s="19">
        <v>217.02301912636386</v>
      </c>
      <c r="AY6" s="49">
        <f t="shared" ref="AY6:AZ35" si="2">C6+G6+K6+O6+S6+W6+AA6+AE6+AI6+AM6+AQ6+AU6</f>
        <v>505.81686999999994</v>
      </c>
      <c r="AZ6" s="17">
        <f t="shared" si="2"/>
        <v>9587.1629999999986</v>
      </c>
      <c r="BA6" s="6">
        <v>9587.1629999999986</v>
      </c>
      <c r="BB6" s="8">
        <f t="shared" si="0"/>
        <v>0</v>
      </c>
      <c r="BD6" s="8"/>
    </row>
    <row r="7" spans="1:56" ht="35.1" customHeight="1" x14ac:dyDescent="0.2">
      <c r="A7" s="3">
        <f t="shared" si="1"/>
        <v>4</v>
      </c>
      <c r="B7" s="19" t="s">
        <v>4</v>
      </c>
      <c r="C7" s="18">
        <v>0</v>
      </c>
      <c r="D7" s="17">
        <v>84.313999999999993</v>
      </c>
      <c r="E7" s="17">
        <v>2248.2687915139009</v>
      </c>
      <c r="F7" s="19">
        <v>243.53096757359395</v>
      </c>
      <c r="G7" s="18">
        <v>0</v>
      </c>
      <c r="H7" s="17">
        <v>72.200999999999993</v>
      </c>
      <c r="I7" s="17">
        <v>555.39722285983589</v>
      </c>
      <c r="J7" s="19">
        <v>222.80106923726819</v>
      </c>
      <c r="K7" s="18">
        <v>0</v>
      </c>
      <c r="L7" s="17">
        <v>73.819999999999993</v>
      </c>
      <c r="M7" s="17">
        <v>496.81976277029287</v>
      </c>
      <c r="N7" s="19">
        <v>225.51937144405312</v>
      </c>
      <c r="O7" s="18">
        <v>0</v>
      </c>
      <c r="P7" s="17">
        <v>69.858999999999995</v>
      </c>
      <c r="Q7" s="17">
        <v>1583.6869538184715</v>
      </c>
      <c r="R7" s="19">
        <v>289.08401208147848</v>
      </c>
      <c r="S7" s="18">
        <v>0</v>
      </c>
      <c r="T7" s="17">
        <v>82.784000000000006</v>
      </c>
      <c r="U7" s="17">
        <v>581.77069104782333</v>
      </c>
      <c r="V7" s="19">
        <v>219.72494684963274</v>
      </c>
      <c r="W7" s="18">
        <v>0</v>
      </c>
      <c r="X7" s="17">
        <v>123.76300000000001</v>
      </c>
      <c r="Y7" s="17">
        <v>318.07167641139119</v>
      </c>
      <c r="Z7" s="19">
        <v>188.04877063419599</v>
      </c>
      <c r="AA7" s="18">
        <v>0</v>
      </c>
      <c r="AB7" s="17">
        <v>180.15100000000001</v>
      </c>
      <c r="AC7" s="17">
        <v>279.65065355009415</v>
      </c>
      <c r="AD7" s="19">
        <v>195.52508728788624</v>
      </c>
      <c r="AE7" s="18">
        <v>0</v>
      </c>
      <c r="AF7" s="17">
        <v>234.02799999999999</v>
      </c>
      <c r="AG7" s="17">
        <v>463.80930866265163</v>
      </c>
      <c r="AH7" s="19">
        <v>206.44098142102655</v>
      </c>
      <c r="AI7" s="18">
        <v>0</v>
      </c>
      <c r="AJ7" s="17">
        <v>130.358</v>
      </c>
      <c r="AK7" s="17">
        <v>704.57298276824599</v>
      </c>
      <c r="AL7" s="19">
        <v>275.92261311158501</v>
      </c>
      <c r="AM7" s="18">
        <v>0</v>
      </c>
      <c r="AN7" s="17">
        <v>79.968999999999994</v>
      </c>
      <c r="AO7" s="17">
        <v>335.9112266966327</v>
      </c>
      <c r="AP7" s="19">
        <v>214.91715539771661</v>
      </c>
      <c r="AQ7" s="18">
        <v>0</v>
      </c>
      <c r="AR7" s="17">
        <v>73.923000000000002</v>
      </c>
      <c r="AS7" s="17">
        <v>2932.7986538384939</v>
      </c>
      <c r="AT7" s="19">
        <v>273.92408316762038</v>
      </c>
      <c r="AU7" s="18">
        <v>0</v>
      </c>
      <c r="AV7" s="17">
        <v>87.14</v>
      </c>
      <c r="AW7" s="17">
        <v>296.77134367343371</v>
      </c>
      <c r="AX7" s="19">
        <v>250.44204728023871</v>
      </c>
      <c r="AY7" s="49">
        <f t="shared" si="2"/>
        <v>0</v>
      </c>
      <c r="AZ7" s="17">
        <f t="shared" si="2"/>
        <v>1292.3100000000002</v>
      </c>
      <c r="BA7" s="6">
        <v>1292.3100000000002</v>
      </c>
      <c r="BB7" s="8">
        <f t="shared" si="0"/>
        <v>0</v>
      </c>
      <c r="BD7" s="8"/>
    </row>
    <row r="8" spans="1:56" ht="35.1" customHeight="1" x14ac:dyDescent="0.2">
      <c r="A8" s="3">
        <f t="shared" si="1"/>
        <v>5</v>
      </c>
      <c r="B8" s="19" t="s">
        <v>5</v>
      </c>
      <c r="C8" s="18">
        <v>0</v>
      </c>
      <c r="D8" s="17">
        <v>21.029</v>
      </c>
      <c r="E8" s="17">
        <v>1858.040991489049</v>
      </c>
      <c r="F8" s="19">
        <v>325.90565409672359</v>
      </c>
      <c r="G8" s="18">
        <v>0</v>
      </c>
      <c r="H8" s="17">
        <v>18.942</v>
      </c>
      <c r="I8" s="17">
        <v>1284.195122480372</v>
      </c>
      <c r="J8" s="19">
        <v>319.91025234927673</v>
      </c>
      <c r="K8" s="18">
        <v>0</v>
      </c>
      <c r="L8" s="17">
        <v>18.385999999999999</v>
      </c>
      <c r="M8" s="17">
        <v>1294.0946377691291</v>
      </c>
      <c r="N8" s="19">
        <v>319.2798868704449</v>
      </c>
      <c r="O8" s="18">
        <v>0</v>
      </c>
      <c r="P8" s="17">
        <v>17.777000000000001</v>
      </c>
      <c r="Q8" s="17">
        <v>1806.9006169699485</v>
      </c>
      <c r="R8" s="19">
        <v>408.00078753445462</v>
      </c>
      <c r="S8" s="18">
        <v>0</v>
      </c>
      <c r="T8" s="17">
        <v>20.606000000000002</v>
      </c>
      <c r="U8" s="17">
        <v>1261.9277885093279</v>
      </c>
      <c r="V8" s="19">
        <v>340.42511889740848</v>
      </c>
      <c r="W8" s="18">
        <v>0</v>
      </c>
      <c r="X8" s="17">
        <v>21.027000000000001</v>
      </c>
      <c r="Y8" s="17">
        <v>1493.6531131413522</v>
      </c>
      <c r="Z8" s="19">
        <v>332.72601892804488</v>
      </c>
      <c r="AA8" s="18">
        <v>0</v>
      </c>
      <c r="AB8" s="17">
        <v>24.106000000000002</v>
      </c>
      <c r="AC8" s="17">
        <v>1209.0340168432429</v>
      </c>
      <c r="AD8" s="19">
        <v>345.55504853563428</v>
      </c>
      <c r="AE8" s="18">
        <v>0</v>
      </c>
      <c r="AF8" s="17">
        <v>29.815999999999999</v>
      </c>
      <c r="AG8" s="17">
        <v>1096.3772474518116</v>
      </c>
      <c r="AH8" s="19">
        <v>288.93882479205797</v>
      </c>
      <c r="AI8" s="18">
        <v>0</v>
      </c>
      <c r="AJ8" s="17">
        <v>23.379000000000001</v>
      </c>
      <c r="AK8" s="17">
        <v>1430.6644428770783</v>
      </c>
      <c r="AL8" s="19">
        <v>329.04658026433981</v>
      </c>
      <c r="AM8" s="18">
        <v>0</v>
      </c>
      <c r="AN8" s="17">
        <v>19.875</v>
      </c>
      <c r="AO8" s="17">
        <v>1205.7441011332432</v>
      </c>
      <c r="AP8" s="19">
        <v>372.13283018867924</v>
      </c>
      <c r="AQ8" s="18">
        <v>0</v>
      </c>
      <c r="AR8" s="17">
        <v>18.623000000000001</v>
      </c>
      <c r="AS8" s="17">
        <v>1714.4248515289271</v>
      </c>
      <c r="AT8" s="19">
        <v>345.75900767867694</v>
      </c>
      <c r="AU8" s="18">
        <v>0</v>
      </c>
      <c r="AV8" s="17">
        <v>21.216000000000001</v>
      </c>
      <c r="AW8" s="17">
        <v>806.01640318736861</v>
      </c>
      <c r="AX8" s="19">
        <v>314.46455505279027</v>
      </c>
      <c r="AY8" s="49">
        <f t="shared" si="2"/>
        <v>0</v>
      </c>
      <c r="AZ8" s="17">
        <f t="shared" si="2"/>
        <v>254.78200000000001</v>
      </c>
      <c r="BA8" s="6">
        <v>254.78200000000001</v>
      </c>
      <c r="BB8" s="8">
        <f t="shared" si="0"/>
        <v>0</v>
      </c>
      <c r="BD8" s="8"/>
    </row>
    <row r="9" spans="1:56" ht="35.1" customHeight="1" x14ac:dyDescent="0.2">
      <c r="A9" s="3">
        <f t="shared" si="1"/>
        <v>6</v>
      </c>
      <c r="B9" s="22" t="s">
        <v>25</v>
      </c>
      <c r="C9" s="18">
        <v>0</v>
      </c>
      <c r="D9" s="17">
        <v>23.004999999999999</v>
      </c>
      <c r="E9" s="17">
        <v>1425.1987316450331</v>
      </c>
      <c r="F9" s="19">
        <v>327.36144316452948</v>
      </c>
      <c r="G9" s="18">
        <v>0</v>
      </c>
      <c r="H9" s="17">
        <v>17.420000000000002</v>
      </c>
      <c r="I9" s="17">
        <v>1695.0509082373121</v>
      </c>
      <c r="J9" s="19">
        <v>391.47876004592416</v>
      </c>
      <c r="K9" s="18">
        <v>0</v>
      </c>
      <c r="L9" s="17">
        <v>19.693999999999999</v>
      </c>
      <c r="M9" s="17">
        <v>1061.8019103023248</v>
      </c>
      <c r="N9" s="19">
        <v>354.71920381842187</v>
      </c>
      <c r="O9" s="18">
        <v>0</v>
      </c>
      <c r="P9" s="17">
        <v>22.963999999999999</v>
      </c>
      <c r="Q9" s="17">
        <v>643.17229595652088</v>
      </c>
      <c r="R9" s="19">
        <v>312.59754398188471</v>
      </c>
      <c r="S9" s="18">
        <v>0</v>
      </c>
      <c r="T9" s="17">
        <v>29.783999999999999</v>
      </c>
      <c r="U9" s="17">
        <v>628.37855296447697</v>
      </c>
      <c r="V9" s="19">
        <v>277.26027397260276</v>
      </c>
      <c r="W9" s="18">
        <v>0</v>
      </c>
      <c r="X9" s="17">
        <v>39.067</v>
      </c>
      <c r="Y9" s="17">
        <v>555.27342313190127</v>
      </c>
      <c r="Z9" s="19">
        <v>258.85453195791843</v>
      </c>
      <c r="AA9" s="18">
        <v>0</v>
      </c>
      <c r="AB9" s="17">
        <v>52.066000000000003</v>
      </c>
      <c r="AC9" s="17">
        <v>484.87509740510086</v>
      </c>
      <c r="AD9" s="19">
        <v>274.4852686974225</v>
      </c>
      <c r="AE9" s="18">
        <v>0</v>
      </c>
      <c r="AF9" s="17">
        <v>59.344999999999999</v>
      </c>
      <c r="AG9" s="17">
        <v>456.83135599450645</v>
      </c>
      <c r="AH9" s="19">
        <v>274.81135731738141</v>
      </c>
      <c r="AI9" s="18">
        <v>0</v>
      </c>
      <c r="AJ9" s="17">
        <v>42.26</v>
      </c>
      <c r="AK9" s="17">
        <v>561.80754428523392</v>
      </c>
      <c r="AL9" s="19">
        <v>259.06294368196876</v>
      </c>
      <c r="AM9" s="18">
        <v>0</v>
      </c>
      <c r="AN9" s="17">
        <v>29.178000000000001</v>
      </c>
      <c r="AO9" s="17">
        <v>768.07104056117578</v>
      </c>
      <c r="AP9" s="19">
        <v>289.01843854959219</v>
      </c>
      <c r="AQ9" s="18">
        <v>0</v>
      </c>
      <c r="AR9" s="17">
        <v>20.346</v>
      </c>
      <c r="AS9" s="17">
        <v>1013.0412278331851</v>
      </c>
      <c r="AT9" s="19">
        <v>313.93246829843707</v>
      </c>
      <c r="AU9" s="18">
        <v>0</v>
      </c>
      <c r="AV9" s="17">
        <v>16.149999999999999</v>
      </c>
      <c r="AW9" s="17">
        <v>1136.4660570584513</v>
      </c>
      <c r="AX9" s="19">
        <v>359.5783281733747</v>
      </c>
      <c r="AY9" s="49">
        <f t="shared" si="2"/>
        <v>0</v>
      </c>
      <c r="AZ9" s="17">
        <f t="shared" si="2"/>
        <v>371.279</v>
      </c>
      <c r="BA9" s="6">
        <v>371.279</v>
      </c>
      <c r="BB9" s="8">
        <f t="shared" si="0"/>
        <v>0</v>
      </c>
      <c r="BD9" s="8"/>
    </row>
    <row r="10" spans="1:56" ht="35.1" customHeight="1" x14ac:dyDescent="0.2">
      <c r="A10" s="3">
        <f t="shared" si="1"/>
        <v>7</v>
      </c>
      <c r="B10" s="23" t="s">
        <v>6</v>
      </c>
      <c r="C10" s="18">
        <v>34.071035999999999</v>
      </c>
      <c r="D10" s="17">
        <v>477.98099999999999</v>
      </c>
      <c r="E10" s="17">
        <v>478.09567883046316</v>
      </c>
      <c r="F10" s="19">
        <v>190.92576901592324</v>
      </c>
      <c r="G10" s="18">
        <v>37.569967999999996</v>
      </c>
      <c r="H10" s="17">
        <v>391.47</v>
      </c>
      <c r="I10" s="17">
        <v>355.18320858064118</v>
      </c>
      <c r="J10" s="19">
        <v>200.44838684956699</v>
      </c>
      <c r="K10" s="18">
        <v>43.831035999999997</v>
      </c>
      <c r="L10" s="17">
        <v>397.64800000000002</v>
      </c>
      <c r="M10" s="17">
        <v>344.26475340769628</v>
      </c>
      <c r="N10" s="19">
        <v>182.8976632599686</v>
      </c>
      <c r="O10" s="18">
        <v>51.407028999999994</v>
      </c>
      <c r="P10" s="17">
        <v>363.26</v>
      </c>
      <c r="Q10" s="17">
        <v>347.02535854392221</v>
      </c>
      <c r="R10" s="19">
        <v>189.64981005340528</v>
      </c>
      <c r="S10" s="18">
        <v>61.450959999999995</v>
      </c>
      <c r="T10" s="17">
        <v>423.79700000000003</v>
      </c>
      <c r="U10" s="17">
        <v>305.064926516855</v>
      </c>
      <c r="V10" s="19">
        <v>181.32351102060656</v>
      </c>
      <c r="W10" s="18">
        <v>59.608128000000001</v>
      </c>
      <c r="X10" s="17">
        <v>560.62</v>
      </c>
      <c r="Y10" s="17">
        <v>406.57791492109379</v>
      </c>
      <c r="Z10" s="19">
        <v>184.27330455567051</v>
      </c>
      <c r="AA10" s="18">
        <v>69.447064999999995</v>
      </c>
      <c r="AB10" s="17">
        <v>797.74599999999998</v>
      </c>
      <c r="AC10" s="17">
        <v>303.99016812752888</v>
      </c>
      <c r="AD10" s="19">
        <v>185.01724859792469</v>
      </c>
      <c r="AE10" s="18">
        <v>62.389431999999999</v>
      </c>
      <c r="AF10" s="17">
        <v>976.01700000000005</v>
      </c>
      <c r="AG10" s="17">
        <v>236.74570285462607</v>
      </c>
      <c r="AH10" s="19">
        <v>184.73121882098363</v>
      </c>
      <c r="AI10" s="18">
        <v>60.44314</v>
      </c>
      <c r="AJ10" s="17">
        <v>591.29600000000005</v>
      </c>
      <c r="AK10" s="17">
        <v>389.11626438038411</v>
      </c>
      <c r="AL10" s="19">
        <v>183.82999377638271</v>
      </c>
      <c r="AM10" s="18">
        <v>69.496578</v>
      </c>
      <c r="AN10" s="17">
        <v>416.94299999999998</v>
      </c>
      <c r="AO10" s="17">
        <v>474.27024956184329</v>
      </c>
      <c r="AP10" s="19">
        <v>296.78222203034943</v>
      </c>
      <c r="AQ10" s="18">
        <v>35.277139999999996</v>
      </c>
      <c r="AR10" s="17">
        <v>394.50799999999998</v>
      </c>
      <c r="AS10" s="17">
        <v>291.81504725649057</v>
      </c>
      <c r="AT10" s="19">
        <v>185.54875946748862</v>
      </c>
      <c r="AU10" s="18">
        <v>31.955472999999998</v>
      </c>
      <c r="AV10" s="17">
        <v>490.81200000000001</v>
      </c>
      <c r="AW10" s="17">
        <v>136.61864555688044</v>
      </c>
      <c r="AX10" s="19">
        <v>212.30752304344637</v>
      </c>
      <c r="AY10" s="49">
        <f t="shared" si="2"/>
        <v>616.94698500000004</v>
      </c>
      <c r="AZ10" s="17">
        <f t="shared" si="2"/>
        <v>6282.098</v>
      </c>
      <c r="BA10" s="6">
        <v>6282.098</v>
      </c>
      <c r="BB10" s="8">
        <f t="shared" si="0"/>
        <v>0</v>
      </c>
      <c r="BD10" s="8"/>
    </row>
    <row r="11" spans="1:56" ht="35.1" customHeight="1" x14ac:dyDescent="0.2">
      <c r="A11" s="3">
        <f t="shared" si="1"/>
        <v>8</v>
      </c>
      <c r="B11" s="19" t="s">
        <v>26</v>
      </c>
      <c r="C11" s="18">
        <v>0</v>
      </c>
      <c r="D11" s="17">
        <v>38.246000000000002</v>
      </c>
      <c r="E11" s="17">
        <v>1245.7914180732712</v>
      </c>
      <c r="F11" s="19">
        <v>238.76379229200438</v>
      </c>
      <c r="G11" s="18">
        <v>0</v>
      </c>
      <c r="H11" s="17">
        <v>36.69</v>
      </c>
      <c r="I11" s="17">
        <v>1348.0541993903062</v>
      </c>
      <c r="J11" s="19">
        <v>224.72090487871355</v>
      </c>
      <c r="K11" s="18">
        <v>0</v>
      </c>
      <c r="L11" s="17">
        <v>34.572000000000003</v>
      </c>
      <c r="M11" s="17">
        <v>360.33664744968007</v>
      </c>
      <c r="N11" s="19">
        <v>246.28716880712716</v>
      </c>
      <c r="O11" s="18">
        <v>0</v>
      </c>
      <c r="P11" s="17">
        <v>31.279</v>
      </c>
      <c r="Q11" s="17">
        <v>874.93989428952023</v>
      </c>
      <c r="R11" s="19">
        <v>259.10067457399538</v>
      </c>
      <c r="S11" s="18">
        <v>0</v>
      </c>
      <c r="T11" s="17">
        <v>34.918999999999997</v>
      </c>
      <c r="U11" s="17">
        <v>392.36772460924823</v>
      </c>
      <c r="V11" s="19">
        <v>204.77877373349753</v>
      </c>
      <c r="W11" s="18">
        <v>0</v>
      </c>
      <c r="X11" s="17">
        <v>40.508000000000003</v>
      </c>
      <c r="Y11" s="17">
        <v>883.30178176237621</v>
      </c>
      <c r="Z11" s="19">
        <v>225.9528981929495</v>
      </c>
      <c r="AA11" s="18">
        <v>0</v>
      </c>
      <c r="AB11" s="17">
        <v>46.453000000000003</v>
      </c>
      <c r="AC11" s="17">
        <v>374.29936873033688</v>
      </c>
      <c r="AD11" s="19">
        <v>253.56187974942415</v>
      </c>
      <c r="AE11" s="18">
        <v>0</v>
      </c>
      <c r="AF11" s="17">
        <v>51.997</v>
      </c>
      <c r="AG11" s="17">
        <v>317.96639374637653</v>
      </c>
      <c r="AH11" s="19">
        <v>241.00505798411444</v>
      </c>
      <c r="AI11" s="18">
        <v>0</v>
      </c>
      <c r="AJ11" s="17">
        <v>46.241999999999997</v>
      </c>
      <c r="AK11" s="17">
        <v>432.50915997643574</v>
      </c>
      <c r="AL11" s="19">
        <v>233.91289304095847</v>
      </c>
      <c r="AM11" s="18">
        <v>0</v>
      </c>
      <c r="AN11" s="17">
        <v>36.780999999999999</v>
      </c>
      <c r="AO11" s="17">
        <v>316.21485483348306</v>
      </c>
      <c r="AP11" s="19">
        <v>236.18498681384412</v>
      </c>
      <c r="AQ11" s="18">
        <v>0</v>
      </c>
      <c r="AR11" s="17">
        <v>35.024000000000001</v>
      </c>
      <c r="AS11" s="17">
        <v>428.61605115436095</v>
      </c>
      <c r="AT11" s="19">
        <v>241.02358382823209</v>
      </c>
      <c r="AU11" s="18">
        <v>0</v>
      </c>
      <c r="AV11" s="17">
        <v>41.131</v>
      </c>
      <c r="AW11" s="17">
        <v>162.6794528611106</v>
      </c>
      <c r="AX11" s="19">
        <v>249.77802630619243</v>
      </c>
      <c r="AY11" s="49">
        <f t="shared" si="2"/>
        <v>0</v>
      </c>
      <c r="AZ11" s="17">
        <f t="shared" si="2"/>
        <v>473.8420000000001</v>
      </c>
      <c r="BA11" s="6">
        <v>473.8420000000001</v>
      </c>
      <c r="BB11" s="8">
        <f t="shared" si="0"/>
        <v>0</v>
      </c>
      <c r="BD11" s="8"/>
    </row>
    <row r="12" spans="1:56" ht="35.1" customHeight="1" x14ac:dyDescent="0.2">
      <c r="A12" s="3">
        <f t="shared" si="1"/>
        <v>9</v>
      </c>
      <c r="B12" s="24" t="s">
        <v>7</v>
      </c>
      <c r="C12" s="18">
        <v>0</v>
      </c>
      <c r="D12" s="17">
        <v>50.545000000000002</v>
      </c>
      <c r="E12" s="17">
        <v>1516.670638203698</v>
      </c>
      <c r="F12" s="19">
        <v>294.3943021070333</v>
      </c>
      <c r="G12" s="18">
        <v>0</v>
      </c>
      <c r="H12" s="17">
        <v>42.048999999999999</v>
      </c>
      <c r="I12" s="17">
        <v>1373.437118790124</v>
      </c>
      <c r="J12" s="19">
        <v>296.53665961140575</v>
      </c>
      <c r="K12" s="18">
        <v>0</v>
      </c>
      <c r="L12" s="17">
        <v>41.716999999999999</v>
      </c>
      <c r="M12" s="17">
        <v>1396.3743176164612</v>
      </c>
      <c r="N12" s="19">
        <v>296.72747321235948</v>
      </c>
      <c r="O12" s="18">
        <v>0</v>
      </c>
      <c r="P12" s="17">
        <v>41.85</v>
      </c>
      <c r="Q12" s="17">
        <v>1205.3816047695932</v>
      </c>
      <c r="R12" s="19">
        <v>317.17849462365587</v>
      </c>
      <c r="S12" s="18">
        <v>0</v>
      </c>
      <c r="T12" s="17">
        <v>54.320999999999998</v>
      </c>
      <c r="U12" s="17">
        <v>1095.5256237551944</v>
      </c>
      <c r="V12" s="19">
        <v>295.47743966421825</v>
      </c>
      <c r="W12" s="18">
        <v>0</v>
      </c>
      <c r="X12" s="17">
        <v>86.944999999999993</v>
      </c>
      <c r="Y12" s="17">
        <v>797.6806878832125</v>
      </c>
      <c r="Z12" s="19">
        <v>252.10868940134569</v>
      </c>
      <c r="AA12" s="18">
        <v>0</v>
      </c>
      <c r="AB12" s="17">
        <v>133.185</v>
      </c>
      <c r="AC12" s="17">
        <v>702.36443599508891</v>
      </c>
      <c r="AD12" s="19">
        <v>218.07162968802794</v>
      </c>
      <c r="AE12" s="18">
        <v>0</v>
      </c>
      <c r="AF12" s="17">
        <v>153.898</v>
      </c>
      <c r="AG12" s="17">
        <v>612.81022110752531</v>
      </c>
      <c r="AH12" s="19">
        <v>207.44064250347634</v>
      </c>
      <c r="AI12" s="18">
        <v>0</v>
      </c>
      <c r="AJ12" s="17">
        <v>92.3</v>
      </c>
      <c r="AK12" s="17">
        <v>887.02272381371529</v>
      </c>
      <c r="AL12" s="19">
        <v>204.4305525460455</v>
      </c>
      <c r="AM12" s="18">
        <v>0</v>
      </c>
      <c r="AN12" s="17">
        <v>49.893999999999998</v>
      </c>
      <c r="AO12" s="17">
        <v>1114.8790918348082</v>
      </c>
      <c r="AP12" s="19">
        <v>261.84330781256261</v>
      </c>
      <c r="AQ12" s="18">
        <v>0</v>
      </c>
      <c r="AR12" s="17">
        <v>42.003</v>
      </c>
      <c r="AS12" s="17">
        <v>1501.9219438612936</v>
      </c>
      <c r="AT12" s="19">
        <v>261.41585124872034</v>
      </c>
      <c r="AU12" s="18">
        <v>0</v>
      </c>
      <c r="AV12" s="17">
        <v>51.844000000000001</v>
      </c>
      <c r="AW12" s="17">
        <v>1015.51669253927</v>
      </c>
      <c r="AX12" s="19">
        <v>274.6412313864671</v>
      </c>
      <c r="AY12" s="49">
        <f t="shared" si="2"/>
        <v>0</v>
      </c>
      <c r="AZ12" s="17">
        <f t="shared" si="2"/>
        <v>840.55100000000004</v>
      </c>
      <c r="BA12" s="6">
        <v>840.55100000000004</v>
      </c>
      <c r="BB12" s="8">
        <f t="shared" si="0"/>
        <v>0</v>
      </c>
      <c r="BD12" s="8"/>
    </row>
    <row r="13" spans="1:56" ht="35.1" customHeight="1" x14ac:dyDescent="0.2">
      <c r="A13" s="3">
        <f t="shared" si="1"/>
        <v>10</v>
      </c>
      <c r="B13" s="19" t="s">
        <v>14</v>
      </c>
      <c r="C13" s="18">
        <v>0</v>
      </c>
      <c r="D13" s="17">
        <v>54.271000000000001</v>
      </c>
      <c r="E13" s="17">
        <v>1086.2011288624074</v>
      </c>
      <c r="F13" s="19">
        <v>286.98181349155163</v>
      </c>
      <c r="G13" s="18">
        <v>0</v>
      </c>
      <c r="H13" s="17">
        <v>52.033999999999999</v>
      </c>
      <c r="I13" s="17">
        <v>724.47786955628465</v>
      </c>
      <c r="J13" s="19">
        <v>298.76792097474731</v>
      </c>
      <c r="K13" s="18">
        <v>0</v>
      </c>
      <c r="L13" s="17">
        <v>50.98</v>
      </c>
      <c r="M13" s="17">
        <v>796.58614092765242</v>
      </c>
      <c r="N13" s="19">
        <v>370.6275009807768</v>
      </c>
      <c r="O13" s="18">
        <v>0</v>
      </c>
      <c r="P13" s="17">
        <v>55.137999999999998</v>
      </c>
      <c r="Q13" s="17">
        <v>784.35830654164602</v>
      </c>
      <c r="R13" s="19">
        <v>306.8760201675795</v>
      </c>
      <c r="S13" s="18">
        <v>0</v>
      </c>
      <c r="T13" s="17">
        <v>49.197000000000003</v>
      </c>
      <c r="U13" s="17">
        <v>808.41314438871711</v>
      </c>
      <c r="V13" s="19">
        <v>263.48151310039231</v>
      </c>
      <c r="W13" s="18">
        <v>0</v>
      </c>
      <c r="X13" s="17">
        <v>70.92</v>
      </c>
      <c r="Y13" s="17">
        <v>632.21279560761025</v>
      </c>
      <c r="Z13" s="19">
        <v>257.80259447264524</v>
      </c>
      <c r="AA13" s="18">
        <v>0</v>
      </c>
      <c r="AB13" s="17">
        <v>118.49</v>
      </c>
      <c r="AC13" s="17">
        <v>397.52866456656022</v>
      </c>
      <c r="AD13" s="19">
        <v>269.37547472360535</v>
      </c>
      <c r="AE13" s="18">
        <v>0</v>
      </c>
      <c r="AF13" s="17">
        <v>149.18299999999999</v>
      </c>
      <c r="AG13" s="17">
        <v>400.91325060155464</v>
      </c>
      <c r="AH13" s="19">
        <v>222.98566190517687</v>
      </c>
      <c r="AI13" s="18">
        <v>0</v>
      </c>
      <c r="AJ13" s="17">
        <v>67.84</v>
      </c>
      <c r="AK13" s="17">
        <v>629.29689658743678</v>
      </c>
      <c r="AL13" s="19">
        <v>229.55866745283018</v>
      </c>
      <c r="AM13" s="18">
        <v>0</v>
      </c>
      <c r="AN13" s="17">
        <v>58.610999999999997</v>
      </c>
      <c r="AO13" s="17">
        <v>542.9163717474828</v>
      </c>
      <c r="AP13" s="19">
        <v>245.96185016464486</v>
      </c>
      <c r="AQ13" s="18">
        <v>0</v>
      </c>
      <c r="AR13" s="17">
        <v>50.92</v>
      </c>
      <c r="AS13" s="17">
        <v>602.93816701672654</v>
      </c>
      <c r="AT13" s="19">
        <v>240.41751767478397</v>
      </c>
      <c r="AU13" s="18">
        <v>0</v>
      </c>
      <c r="AV13" s="17">
        <v>53.969000000000001</v>
      </c>
      <c r="AW13" s="17">
        <v>432.30394234637873</v>
      </c>
      <c r="AX13" s="19">
        <v>302.8408901406363</v>
      </c>
      <c r="AY13" s="49">
        <f t="shared" si="2"/>
        <v>0</v>
      </c>
      <c r="AZ13" s="17">
        <f t="shared" si="2"/>
        <v>831.553</v>
      </c>
      <c r="BA13" s="6">
        <v>831.553</v>
      </c>
      <c r="BB13" s="8">
        <f t="shared" si="0"/>
        <v>0</v>
      </c>
      <c r="BD13" s="8"/>
    </row>
    <row r="14" spans="1:56" ht="35.1" customHeight="1" x14ac:dyDescent="0.2">
      <c r="A14" s="3">
        <f t="shared" si="1"/>
        <v>11</v>
      </c>
      <c r="B14" s="22" t="s">
        <v>27</v>
      </c>
      <c r="C14" s="18">
        <v>56.509681999999998</v>
      </c>
      <c r="D14" s="17">
        <v>8213.8040000000001</v>
      </c>
      <c r="E14" s="17">
        <v>210.20324351094322</v>
      </c>
      <c r="F14" s="19">
        <v>80.06480553955268</v>
      </c>
      <c r="G14" s="18">
        <v>60.512170999999995</v>
      </c>
      <c r="H14" s="17">
        <v>7416.482</v>
      </c>
      <c r="I14" s="17">
        <v>158.44610859477032</v>
      </c>
      <c r="J14" s="19">
        <v>84.986482809504551</v>
      </c>
      <c r="K14" s="18">
        <v>78.548532999999992</v>
      </c>
      <c r="L14" s="17">
        <v>8684.0409999999993</v>
      </c>
      <c r="M14" s="17">
        <v>148.59941614314806</v>
      </c>
      <c r="N14" s="19">
        <v>73.240970419186183</v>
      </c>
      <c r="O14" s="18">
        <v>98.594110000000001</v>
      </c>
      <c r="P14" s="17">
        <v>10328.474</v>
      </c>
      <c r="Q14" s="17">
        <v>101.17134493679906</v>
      </c>
      <c r="R14" s="19">
        <v>72.797008541629666</v>
      </c>
      <c r="S14" s="18">
        <v>104.83507</v>
      </c>
      <c r="T14" s="17">
        <v>14778.9344</v>
      </c>
      <c r="U14" s="17">
        <v>128.3726756621343</v>
      </c>
      <c r="V14" s="19">
        <v>95.31644040587932</v>
      </c>
      <c r="W14" s="18">
        <v>109.489194</v>
      </c>
      <c r="X14" s="17">
        <v>18510.115000000002</v>
      </c>
      <c r="Y14" s="17">
        <v>186.40539469166774</v>
      </c>
      <c r="Z14" s="19">
        <v>122.52914257961119</v>
      </c>
      <c r="AA14" s="18">
        <v>110.166838</v>
      </c>
      <c r="AB14" s="17">
        <v>21829.808000000001</v>
      </c>
      <c r="AC14" s="17">
        <v>136.07044378783175</v>
      </c>
      <c r="AD14" s="19">
        <v>121.65727843323222</v>
      </c>
      <c r="AE14" s="18">
        <v>101.05921699999999</v>
      </c>
      <c r="AF14" s="17">
        <v>23165.378000000001</v>
      </c>
      <c r="AG14" s="17">
        <v>147.52251322482883</v>
      </c>
      <c r="AH14" s="19">
        <v>106.14358418843845</v>
      </c>
      <c r="AI14" s="18">
        <v>100.79483999999999</v>
      </c>
      <c r="AJ14" s="17">
        <v>18931.521000000001</v>
      </c>
      <c r="AK14" s="17">
        <v>172.09594265369165</v>
      </c>
      <c r="AL14" s="19">
        <v>108.38462371829502</v>
      </c>
      <c r="AM14" s="18">
        <v>87.523208000000011</v>
      </c>
      <c r="AN14" s="17">
        <v>14170.868</v>
      </c>
      <c r="AO14" s="17">
        <v>103.04477766380712</v>
      </c>
      <c r="AP14" s="19">
        <v>89.339926107560956</v>
      </c>
      <c r="AQ14" s="18">
        <v>70.804714000000004</v>
      </c>
      <c r="AR14" s="17">
        <v>8189.3459999999995</v>
      </c>
      <c r="AS14" s="17">
        <v>136.57070324823979</v>
      </c>
      <c r="AT14" s="19">
        <v>79.82702159610794</v>
      </c>
      <c r="AU14" s="18">
        <v>57.667349000000002</v>
      </c>
      <c r="AV14" s="17">
        <v>9379.8320000000003</v>
      </c>
      <c r="AW14" s="17">
        <v>87.104194655422333</v>
      </c>
      <c r="AX14" s="19">
        <v>86.977498104443654</v>
      </c>
      <c r="AY14" s="49">
        <f t="shared" si="2"/>
        <v>1036.5049259999998</v>
      </c>
      <c r="AZ14" s="17">
        <f t="shared" si="2"/>
        <v>163598.60339999996</v>
      </c>
      <c r="BA14" s="6">
        <v>163598.60339999996</v>
      </c>
      <c r="BB14" s="8">
        <f t="shared" si="0"/>
        <v>0</v>
      </c>
      <c r="BD14" s="8"/>
    </row>
    <row r="15" spans="1:56" ht="35.1" customHeight="1" x14ac:dyDescent="0.2">
      <c r="A15" s="3">
        <f t="shared" si="1"/>
        <v>12</v>
      </c>
      <c r="B15" s="22" t="s">
        <v>8</v>
      </c>
      <c r="C15" s="18">
        <v>246.603082</v>
      </c>
      <c r="D15" s="17">
        <v>2148.7260000627002</v>
      </c>
      <c r="E15" s="17">
        <v>412.20615462337054</v>
      </c>
      <c r="F15" s="19">
        <v>164.23380179217938</v>
      </c>
      <c r="G15" s="18">
        <v>287.20510900000005</v>
      </c>
      <c r="H15" s="17">
        <v>1682.82690003787</v>
      </c>
      <c r="I15" s="17">
        <v>356.33564676890262</v>
      </c>
      <c r="J15" s="19">
        <v>173.73576568892534</v>
      </c>
      <c r="K15" s="18">
        <v>295.32766599999997</v>
      </c>
      <c r="L15" s="17">
        <v>1711.5947977661201</v>
      </c>
      <c r="M15" s="17">
        <v>403.00722035692763</v>
      </c>
      <c r="N15" s="19">
        <v>225.46222418042839</v>
      </c>
      <c r="O15" s="18">
        <v>205.96298300000001</v>
      </c>
      <c r="P15" s="17">
        <v>1514.33630032459</v>
      </c>
      <c r="Q15" s="17">
        <v>268.12352041595591</v>
      </c>
      <c r="R15" s="19">
        <v>148.63661390917858</v>
      </c>
      <c r="S15" s="18">
        <v>256.56021100000004</v>
      </c>
      <c r="T15" s="17">
        <v>1611.7960744782699</v>
      </c>
      <c r="U15" s="17">
        <v>296.94976269254744</v>
      </c>
      <c r="V15" s="19">
        <v>155.55757578151383</v>
      </c>
      <c r="W15" s="18">
        <v>253.28758000000002</v>
      </c>
      <c r="X15" s="17">
        <v>1946.23900007405</v>
      </c>
      <c r="Y15" s="17">
        <v>345.61468647967126</v>
      </c>
      <c r="Z15" s="19">
        <v>195.66759785694913</v>
      </c>
      <c r="AA15" s="18">
        <v>417.22249599999998</v>
      </c>
      <c r="AB15" s="17">
        <v>2397.2800600800001</v>
      </c>
      <c r="AC15" s="17">
        <v>319.45220526280332</v>
      </c>
      <c r="AD15" s="19">
        <v>204.77958256726066</v>
      </c>
      <c r="AE15" s="18">
        <v>371.60407699999996</v>
      </c>
      <c r="AF15" s="17">
        <v>3058.5267393089998</v>
      </c>
      <c r="AG15" s="17">
        <v>269.94287191081821</v>
      </c>
      <c r="AH15" s="19">
        <v>179.2027066351001</v>
      </c>
      <c r="AI15" s="18">
        <v>293.55451299999999</v>
      </c>
      <c r="AJ15" s="17">
        <v>2020.5090000390001</v>
      </c>
      <c r="AK15" s="17">
        <v>399.72536217829889</v>
      </c>
      <c r="AL15" s="19">
        <v>167.89482253899988</v>
      </c>
      <c r="AM15" s="18">
        <v>278.83003400000001</v>
      </c>
      <c r="AN15" s="17">
        <v>1663.9702349827101</v>
      </c>
      <c r="AO15" s="17">
        <v>228.17982187586847</v>
      </c>
      <c r="AP15" s="19">
        <v>135.45783167349867</v>
      </c>
      <c r="AQ15" s="18">
        <v>206.05691100000001</v>
      </c>
      <c r="AR15" s="17">
        <v>1830.0863000207</v>
      </c>
      <c r="AS15" s="17">
        <v>306.40436017621636</v>
      </c>
      <c r="AT15" s="19">
        <v>196.67970849021091</v>
      </c>
      <c r="AU15" s="18">
        <v>331.33804800000001</v>
      </c>
      <c r="AV15" s="17">
        <v>2236.4375315809998</v>
      </c>
      <c r="AW15" s="17">
        <v>188.64899907436615</v>
      </c>
      <c r="AX15" s="19">
        <v>196.34760810402534</v>
      </c>
      <c r="AY15" s="49">
        <f t="shared" si="2"/>
        <v>3443.5527100000004</v>
      </c>
      <c r="AZ15" s="17">
        <f t="shared" si="2"/>
        <v>23822.328938756011</v>
      </c>
      <c r="BA15" s="6">
        <v>23822.328938756011</v>
      </c>
      <c r="BB15" s="8">
        <f t="shared" si="0"/>
        <v>0</v>
      </c>
      <c r="BD15" s="8"/>
    </row>
    <row r="16" spans="1:56" ht="34.5" customHeight="1" x14ac:dyDescent="0.2">
      <c r="A16" s="3">
        <f t="shared" si="1"/>
        <v>13</v>
      </c>
      <c r="B16" s="22" t="s">
        <v>30</v>
      </c>
      <c r="C16" s="18">
        <v>362.018573</v>
      </c>
      <c r="D16" s="17">
        <v>2391.3814130000001</v>
      </c>
      <c r="E16" s="17">
        <v>340.45651373842776</v>
      </c>
      <c r="F16" s="19">
        <v>102.46544472912151</v>
      </c>
      <c r="G16" s="18">
        <v>281.92313999999999</v>
      </c>
      <c r="H16" s="17">
        <v>1960.4296999999999</v>
      </c>
      <c r="I16" s="17">
        <v>264.62379083976094</v>
      </c>
      <c r="J16" s="19">
        <v>90.345667585019754</v>
      </c>
      <c r="K16" s="18">
        <v>415.06514700000002</v>
      </c>
      <c r="L16" s="17">
        <v>1739.575</v>
      </c>
      <c r="M16" s="17">
        <v>230.06787226124504</v>
      </c>
      <c r="N16" s="19">
        <v>84.407346622019745</v>
      </c>
      <c r="O16" s="18">
        <v>297.00556</v>
      </c>
      <c r="P16" s="17">
        <v>1724.3525</v>
      </c>
      <c r="Q16" s="17">
        <v>265.54589202008202</v>
      </c>
      <c r="R16" s="19">
        <v>77.902406845468079</v>
      </c>
      <c r="S16" s="18">
        <v>423.75768900000003</v>
      </c>
      <c r="T16" s="17">
        <v>2447.7192</v>
      </c>
      <c r="U16" s="17">
        <v>186.79144196313666</v>
      </c>
      <c r="V16" s="19">
        <v>75.114911056791158</v>
      </c>
      <c r="W16" s="18">
        <v>369.23211899999995</v>
      </c>
      <c r="X16" s="17">
        <v>3547.64482</v>
      </c>
      <c r="Y16" s="17">
        <v>174.87169104173606</v>
      </c>
      <c r="Z16" s="19">
        <v>80.372135449568489</v>
      </c>
      <c r="AA16" s="18">
        <v>542.6521580000001</v>
      </c>
      <c r="AB16" s="17">
        <v>4388.97264</v>
      </c>
      <c r="AC16" s="17">
        <v>125.91664934344526</v>
      </c>
      <c r="AD16" s="19">
        <v>71.799312925313657</v>
      </c>
      <c r="AE16" s="18">
        <v>483.94452999999999</v>
      </c>
      <c r="AF16" s="17">
        <v>4961.2480699999996</v>
      </c>
      <c r="AG16" s="17">
        <v>146.16645421821354</v>
      </c>
      <c r="AH16" s="19">
        <v>83.785370966140775</v>
      </c>
      <c r="AI16" s="18">
        <v>373.80208999999996</v>
      </c>
      <c r="AJ16" s="17">
        <v>3633.2042099999999</v>
      </c>
      <c r="AK16" s="17">
        <v>197.14251869394792</v>
      </c>
      <c r="AL16" s="19">
        <v>93.696833517651356</v>
      </c>
      <c r="AM16" s="18">
        <v>445.42837699999995</v>
      </c>
      <c r="AN16" s="17">
        <v>2181.1335399999998</v>
      </c>
      <c r="AO16" s="17">
        <v>187.6172143448197</v>
      </c>
      <c r="AP16" s="19">
        <v>100.4129348265398</v>
      </c>
      <c r="AQ16" s="18">
        <v>226.22683699999999</v>
      </c>
      <c r="AR16" s="17">
        <v>1788.7009700000001</v>
      </c>
      <c r="AS16" s="17">
        <v>230.53797465590645</v>
      </c>
      <c r="AT16" s="19">
        <v>82.402717095859799</v>
      </c>
      <c r="AU16" s="18">
        <v>361.86782099999999</v>
      </c>
      <c r="AV16" s="17">
        <v>2355.5039999999999</v>
      </c>
      <c r="AW16" s="17">
        <v>130.38557306158481</v>
      </c>
      <c r="AX16" s="19">
        <v>98.608382749509246</v>
      </c>
      <c r="AY16" s="49">
        <f t="shared" si="2"/>
        <v>4582.9240410000002</v>
      </c>
      <c r="AZ16" s="17">
        <f t="shared" si="2"/>
        <v>33119.866062999994</v>
      </c>
      <c r="BA16" s="6">
        <v>33119.866062999994</v>
      </c>
      <c r="BB16" s="8">
        <f t="shared" si="0"/>
        <v>0</v>
      </c>
      <c r="BD16" s="8"/>
    </row>
    <row r="17" spans="1:56" ht="35.1" customHeight="1" x14ac:dyDescent="0.2">
      <c r="A17" s="3">
        <f t="shared" si="1"/>
        <v>14</v>
      </c>
      <c r="B17" s="23" t="s">
        <v>1</v>
      </c>
      <c r="C17" s="18">
        <v>55017.379189000043</v>
      </c>
      <c r="D17" s="17">
        <v>178326.61800000002</v>
      </c>
      <c r="E17" s="17">
        <v>127.47585837810463</v>
      </c>
      <c r="F17" s="19">
        <v>106.66929128886414</v>
      </c>
      <c r="G17" s="18">
        <v>48346.111226000001</v>
      </c>
      <c r="H17" s="17">
        <v>145569.992</v>
      </c>
      <c r="I17" s="17">
        <v>150.86795224399245</v>
      </c>
      <c r="J17" s="19">
        <v>106.92370869952373</v>
      </c>
      <c r="K17" s="18">
        <v>55446.114031000005</v>
      </c>
      <c r="L17" s="17">
        <v>145704.035</v>
      </c>
      <c r="M17" s="17">
        <v>147.13996390844196</v>
      </c>
      <c r="N17" s="19">
        <v>99.709990667039534</v>
      </c>
      <c r="O17" s="18">
        <v>45240.588573000008</v>
      </c>
      <c r="P17" s="17">
        <v>158650.42629999999</v>
      </c>
      <c r="Q17" s="17">
        <v>119.52458788454177</v>
      </c>
      <c r="R17" s="19">
        <v>95.094548132329876</v>
      </c>
      <c r="S17" s="18">
        <v>53923.737945999972</v>
      </c>
      <c r="T17" s="17">
        <v>184196.50599999999</v>
      </c>
      <c r="U17" s="17">
        <v>128.20210178804567</v>
      </c>
      <c r="V17" s="19">
        <v>95.966816547540816</v>
      </c>
      <c r="W17" s="18">
        <v>57976.691523000016</v>
      </c>
      <c r="X17" s="17">
        <v>233616.448</v>
      </c>
      <c r="Y17" s="17">
        <v>155.31911452234036</v>
      </c>
      <c r="Z17" s="19">
        <v>111.33733978354127</v>
      </c>
      <c r="AA17" s="18">
        <v>104076.56927899999</v>
      </c>
      <c r="AB17" s="17">
        <v>228024.18700000009</v>
      </c>
      <c r="AC17" s="17">
        <v>133.92629164911509</v>
      </c>
      <c r="AD17" s="19">
        <v>112.37781920038151</v>
      </c>
      <c r="AE17" s="18">
        <v>77831.877340000021</v>
      </c>
      <c r="AF17" s="17">
        <v>257539.09700000001</v>
      </c>
      <c r="AG17" s="17">
        <v>142.5596124196023</v>
      </c>
      <c r="AH17" s="19">
        <v>117.34524358451097</v>
      </c>
      <c r="AI17" s="18">
        <v>68118.709218999938</v>
      </c>
      <c r="AJ17" s="17">
        <v>210870.92800000001</v>
      </c>
      <c r="AK17" s="17">
        <v>161.73141800378647</v>
      </c>
      <c r="AL17" s="19">
        <v>121.20966153285954</v>
      </c>
      <c r="AM17" s="18">
        <v>54580.640965000057</v>
      </c>
      <c r="AN17" s="17">
        <v>189266.8573</v>
      </c>
      <c r="AO17" s="17">
        <v>135.63368810274193</v>
      </c>
      <c r="AP17" s="19">
        <v>115.75498163037339</v>
      </c>
      <c r="AQ17" s="18">
        <v>44743.353930000005</v>
      </c>
      <c r="AR17" s="17">
        <v>151068.61800000002</v>
      </c>
      <c r="AS17" s="17">
        <v>163.80238410080884</v>
      </c>
      <c r="AT17" s="19">
        <v>123.99973772183444</v>
      </c>
      <c r="AU17" s="18">
        <v>60321.001978999906</v>
      </c>
      <c r="AV17" s="17">
        <v>193486.25199999998</v>
      </c>
      <c r="AW17" s="17">
        <v>186.4164941869584</v>
      </c>
      <c r="AX17" s="19">
        <v>130.35325285023353</v>
      </c>
      <c r="AY17" s="49">
        <f t="shared" si="2"/>
        <v>725622.77519999992</v>
      </c>
      <c r="AZ17" s="17">
        <f t="shared" si="2"/>
        <v>2276319.9646000001</v>
      </c>
      <c r="BA17" s="6">
        <v>2276319.9646000001</v>
      </c>
      <c r="BB17" s="8">
        <f t="shared" si="0"/>
        <v>0</v>
      </c>
      <c r="BD17" s="8"/>
    </row>
    <row r="18" spans="1:56" ht="35.1" customHeight="1" x14ac:dyDescent="0.2">
      <c r="A18" s="3">
        <f t="shared" si="1"/>
        <v>15</v>
      </c>
      <c r="B18" s="22" t="s">
        <v>18</v>
      </c>
      <c r="C18" s="18">
        <v>21.84</v>
      </c>
      <c r="D18" s="17">
        <v>619.85500000000002</v>
      </c>
      <c r="E18" s="17">
        <v>454.80436211541218</v>
      </c>
      <c r="F18" s="19">
        <v>192.57624767082623</v>
      </c>
      <c r="G18" s="18">
        <v>27.6</v>
      </c>
      <c r="H18" s="17">
        <v>525.01199999999994</v>
      </c>
      <c r="I18" s="17">
        <v>281.25764340443436</v>
      </c>
      <c r="J18" s="19">
        <v>190.64745186776685</v>
      </c>
      <c r="K18" s="18">
        <v>28.32</v>
      </c>
      <c r="L18" s="17">
        <v>566.06100000000004</v>
      </c>
      <c r="M18" s="17">
        <v>309.32586395997754</v>
      </c>
      <c r="N18" s="19">
        <v>177.60727200778715</v>
      </c>
      <c r="O18" s="18">
        <v>42.2</v>
      </c>
      <c r="P18" s="17">
        <v>522.33199999999999</v>
      </c>
      <c r="Q18" s="17">
        <v>303.29611658753521</v>
      </c>
      <c r="R18" s="19">
        <v>188.96535153886802</v>
      </c>
      <c r="S18" s="18">
        <v>38.04</v>
      </c>
      <c r="T18" s="17">
        <v>594.17100000000005</v>
      </c>
      <c r="U18" s="17">
        <v>315.07392295997084</v>
      </c>
      <c r="V18" s="19">
        <v>182.44818410861518</v>
      </c>
      <c r="W18" s="18">
        <v>40.32</v>
      </c>
      <c r="X18" s="17">
        <v>759.71</v>
      </c>
      <c r="Y18" s="17">
        <v>294.81131994978193</v>
      </c>
      <c r="Z18" s="19">
        <v>179.50666701767781</v>
      </c>
      <c r="AA18" s="18">
        <v>45.36</v>
      </c>
      <c r="AB18" s="17">
        <v>1129.1179999999999</v>
      </c>
      <c r="AC18" s="17">
        <v>248.63989226905323</v>
      </c>
      <c r="AD18" s="19">
        <v>185.71574450146042</v>
      </c>
      <c r="AE18" s="18">
        <v>38.92</v>
      </c>
      <c r="AF18" s="17">
        <v>1386.971</v>
      </c>
      <c r="AG18" s="17">
        <v>262.06081300838218</v>
      </c>
      <c r="AH18" s="19">
        <v>187.00357830120458</v>
      </c>
      <c r="AI18" s="18">
        <v>37.56</v>
      </c>
      <c r="AJ18" s="17">
        <v>752.56299999999999</v>
      </c>
      <c r="AK18" s="17">
        <v>315.09170378964797</v>
      </c>
      <c r="AL18" s="19">
        <v>186.62688705131663</v>
      </c>
      <c r="AM18" s="18">
        <v>40.741199999999999</v>
      </c>
      <c r="AN18" s="17">
        <v>541.19600000000003</v>
      </c>
      <c r="AO18" s="17">
        <v>243.79710470707252</v>
      </c>
      <c r="AP18" s="19">
        <v>186.73890790028011</v>
      </c>
      <c r="AQ18" s="18">
        <v>22.4636</v>
      </c>
      <c r="AR18" s="17">
        <v>521.93100000000004</v>
      </c>
      <c r="AS18" s="17">
        <v>364.87995133274103</v>
      </c>
      <c r="AT18" s="19">
        <v>188.98149372235025</v>
      </c>
      <c r="AU18" s="18">
        <v>19.143999999999998</v>
      </c>
      <c r="AV18" s="17">
        <v>683.56799999999998</v>
      </c>
      <c r="AW18" s="17">
        <v>108.75033336705181</v>
      </c>
      <c r="AX18" s="19">
        <v>207.09611918638672</v>
      </c>
      <c r="AY18" s="49">
        <f t="shared" si="2"/>
        <v>402.50880000000001</v>
      </c>
      <c r="AZ18" s="17">
        <f t="shared" si="2"/>
        <v>8602.4879999999994</v>
      </c>
      <c r="BA18" s="6">
        <v>8602.4879999999994</v>
      </c>
      <c r="BB18" s="8">
        <f t="shared" si="0"/>
        <v>0</v>
      </c>
      <c r="BD18" s="8"/>
    </row>
    <row r="19" spans="1:56" ht="35.1" customHeight="1" x14ac:dyDescent="0.2">
      <c r="A19" s="3">
        <f t="shared" si="1"/>
        <v>16</v>
      </c>
      <c r="B19" s="19" t="s">
        <v>20</v>
      </c>
      <c r="C19" s="18">
        <v>4116.4134650000005</v>
      </c>
      <c r="D19" s="17">
        <v>20880.444000000003</v>
      </c>
      <c r="E19" s="17">
        <v>190.65433764976856</v>
      </c>
      <c r="F19" s="19">
        <v>76.22571339958094</v>
      </c>
      <c r="G19" s="18">
        <v>2944.4602530000002</v>
      </c>
      <c r="H19" s="17">
        <v>16735.572</v>
      </c>
      <c r="I19" s="17">
        <v>141.63299770411697</v>
      </c>
      <c r="J19" s="19">
        <v>82.863298009772237</v>
      </c>
      <c r="K19" s="18">
        <v>3707.5575059999996</v>
      </c>
      <c r="L19" s="17">
        <v>15407.196</v>
      </c>
      <c r="M19" s="17">
        <v>145.99681477752893</v>
      </c>
      <c r="N19" s="19">
        <v>75.475864005364755</v>
      </c>
      <c r="O19" s="18">
        <v>3055.8318220000006</v>
      </c>
      <c r="P19" s="17">
        <v>16071.183999999999</v>
      </c>
      <c r="Q19" s="17">
        <v>108.47180804623902</v>
      </c>
      <c r="R19" s="19">
        <v>71.797422019435544</v>
      </c>
      <c r="S19" s="18">
        <v>4390.0619469999992</v>
      </c>
      <c r="T19" s="17">
        <v>24885.764999999999</v>
      </c>
      <c r="U19" s="17">
        <v>117.06944997082006</v>
      </c>
      <c r="V19" s="19">
        <v>72.750086244083718</v>
      </c>
      <c r="W19" s="18">
        <v>4397.9042169999993</v>
      </c>
      <c r="X19" s="17">
        <v>36213.398000000001</v>
      </c>
      <c r="Y19" s="17">
        <v>107.1445093512927</v>
      </c>
      <c r="Z19" s="19">
        <v>67.056301096074989</v>
      </c>
      <c r="AA19" s="18">
        <v>6473.351791</v>
      </c>
      <c r="AB19" s="17">
        <v>43102.061000000002</v>
      </c>
      <c r="AC19" s="17">
        <v>77.514930681692576</v>
      </c>
      <c r="AD19" s="19">
        <v>66.694121192951783</v>
      </c>
      <c r="AE19" s="18">
        <v>4795.2578679999997</v>
      </c>
      <c r="AF19" s="17">
        <v>46989.11</v>
      </c>
      <c r="AG19" s="17">
        <v>94.421867548738092</v>
      </c>
      <c r="AH19" s="19">
        <v>75.080679757501272</v>
      </c>
      <c r="AI19" s="18">
        <v>4767.5178200000009</v>
      </c>
      <c r="AJ19" s="17">
        <v>35569.160000000003</v>
      </c>
      <c r="AK19" s="17">
        <v>121.50159690735131</v>
      </c>
      <c r="AL19" s="19">
        <v>71.539608469809238</v>
      </c>
      <c r="AM19" s="18">
        <v>4303.2199280000004</v>
      </c>
      <c r="AN19" s="17">
        <v>25256.589</v>
      </c>
      <c r="AO19" s="17">
        <v>76.795129803675579</v>
      </c>
      <c r="AP19" s="19">
        <v>71.597508277938886</v>
      </c>
      <c r="AQ19" s="18">
        <v>2653.2981749999999</v>
      </c>
      <c r="AR19" s="17">
        <v>16259.145</v>
      </c>
      <c r="AS19" s="17">
        <v>132.13542659549961</v>
      </c>
      <c r="AT19" s="19">
        <v>73.869913823881873</v>
      </c>
      <c r="AU19" s="18">
        <v>5433.5534450000014</v>
      </c>
      <c r="AV19" s="17">
        <v>21207.754000000001</v>
      </c>
      <c r="AW19" s="17">
        <v>66.614882493124185</v>
      </c>
      <c r="AX19" s="19">
        <v>74.017902602981906</v>
      </c>
      <c r="AY19" s="49">
        <f t="shared" si="2"/>
        <v>51038.428237</v>
      </c>
      <c r="AZ19" s="17">
        <f t="shared" si="2"/>
        <v>318577.37800000003</v>
      </c>
      <c r="BA19" s="6">
        <v>318577.37800000003</v>
      </c>
      <c r="BB19" s="8">
        <f t="shared" si="0"/>
        <v>0</v>
      </c>
      <c r="BD19" s="8"/>
    </row>
    <row r="20" spans="1:56" ht="35.1" customHeight="1" x14ac:dyDescent="0.2">
      <c r="A20" s="3">
        <f t="shared" si="1"/>
        <v>17</v>
      </c>
      <c r="B20" s="19" t="s">
        <v>16</v>
      </c>
      <c r="C20" s="18">
        <v>3545.4240790000017</v>
      </c>
      <c r="D20" s="17">
        <v>26311.245999999999</v>
      </c>
      <c r="E20" s="17">
        <v>153.66777885742229</v>
      </c>
      <c r="F20" s="19">
        <v>89.862962020118701</v>
      </c>
      <c r="G20" s="18">
        <v>3873.9772950000006</v>
      </c>
      <c r="H20" s="17">
        <v>19875.008999999998</v>
      </c>
      <c r="I20" s="17">
        <v>130.18799145153784</v>
      </c>
      <c r="J20" s="19">
        <v>71.861071861653002</v>
      </c>
      <c r="K20" s="18">
        <v>4429.7785779999995</v>
      </c>
      <c r="L20" s="17">
        <v>19535.709500000001</v>
      </c>
      <c r="M20" s="17">
        <v>89.699862285075284</v>
      </c>
      <c r="N20" s="19">
        <v>69.532176448467354</v>
      </c>
      <c r="O20" s="18">
        <v>3503.4137399999995</v>
      </c>
      <c r="P20" s="17">
        <v>16309.626</v>
      </c>
      <c r="Q20" s="17">
        <v>110.92423931174686</v>
      </c>
      <c r="R20" s="19">
        <v>62.076970986336534</v>
      </c>
      <c r="S20" s="18">
        <v>4124.5225670000018</v>
      </c>
      <c r="T20" s="17">
        <v>16640.216</v>
      </c>
      <c r="U20" s="17">
        <v>120.32734441615645</v>
      </c>
      <c r="V20" s="19">
        <v>68.813924650978095</v>
      </c>
      <c r="W20" s="18">
        <v>4067.763438</v>
      </c>
      <c r="X20" s="17">
        <v>20468.257000000001</v>
      </c>
      <c r="Y20" s="17">
        <v>130.89386955573389</v>
      </c>
      <c r="Z20" s="19">
        <v>81.275459849854329</v>
      </c>
      <c r="AA20" s="18">
        <v>5765.9000540000006</v>
      </c>
      <c r="AB20" s="17">
        <v>22594.877</v>
      </c>
      <c r="AC20" s="17">
        <v>89.564166770690406</v>
      </c>
      <c r="AD20" s="19">
        <v>66.434720135896285</v>
      </c>
      <c r="AE20" s="18">
        <v>5031.1814899999999</v>
      </c>
      <c r="AF20" s="17">
        <v>25242.341</v>
      </c>
      <c r="AG20" s="17">
        <v>116.7037202211648</v>
      </c>
      <c r="AH20" s="19">
        <v>84.526577784524818</v>
      </c>
      <c r="AI20" s="18">
        <v>4174.7379700000029</v>
      </c>
      <c r="AJ20" s="17">
        <v>18516.348000000002</v>
      </c>
      <c r="AK20" s="17">
        <v>126.94209688601863</v>
      </c>
      <c r="AL20" s="19">
        <v>74.472018996402525</v>
      </c>
      <c r="AM20" s="18">
        <v>3259.3970800000002</v>
      </c>
      <c r="AN20" s="17">
        <v>16917.441999999999</v>
      </c>
      <c r="AO20" s="17">
        <v>95.258578205336065</v>
      </c>
      <c r="AP20" s="19">
        <v>74.771173443361008</v>
      </c>
      <c r="AQ20" s="18">
        <v>2817.5744569999997</v>
      </c>
      <c r="AR20" s="17">
        <v>19960.255000000001</v>
      </c>
      <c r="AS20" s="17">
        <v>127.89009868817995</v>
      </c>
      <c r="AT20" s="19">
        <v>90.507227988820787</v>
      </c>
      <c r="AU20" s="18">
        <v>4592.0455320000001</v>
      </c>
      <c r="AV20" s="17">
        <v>26370.598999999998</v>
      </c>
      <c r="AW20" s="17">
        <v>44.648178518479497</v>
      </c>
      <c r="AX20" s="19">
        <v>100.4564401438132</v>
      </c>
      <c r="AY20" s="49">
        <f t="shared" si="2"/>
        <v>49185.716280000008</v>
      </c>
      <c r="AZ20" s="17">
        <f t="shared" si="2"/>
        <v>248741.92549999998</v>
      </c>
      <c r="BA20" s="6">
        <v>248741.92549999998</v>
      </c>
      <c r="BB20" s="8">
        <f t="shared" si="0"/>
        <v>0</v>
      </c>
      <c r="BD20" s="8"/>
    </row>
    <row r="21" spans="1:56" ht="35.1" customHeight="1" x14ac:dyDescent="0.2">
      <c r="A21" s="3">
        <f t="shared" si="1"/>
        <v>18</v>
      </c>
      <c r="B21" s="24" t="s">
        <v>9</v>
      </c>
      <c r="C21" s="18">
        <v>432.82884599999994</v>
      </c>
      <c r="D21" s="17">
        <v>4811.9210000000003</v>
      </c>
      <c r="E21" s="17">
        <v>208.87544588440642</v>
      </c>
      <c r="F21" s="19">
        <v>89.917870638358352</v>
      </c>
      <c r="G21" s="18">
        <v>489.44867399999998</v>
      </c>
      <c r="H21" s="17">
        <v>3957.585</v>
      </c>
      <c r="I21" s="17">
        <v>173.94993270783542</v>
      </c>
      <c r="J21" s="19">
        <v>82.476838779204996</v>
      </c>
      <c r="K21" s="18">
        <v>499.33844000000011</v>
      </c>
      <c r="L21" s="17">
        <v>4116.3190000000004</v>
      </c>
      <c r="M21" s="17">
        <v>146.39383498595194</v>
      </c>
      <c r="N21" s="19">
        <v>78.348995789684892</v>
      </c>
      <c r="O21" s="18">
        <v>502.64135499999998</v>
      </c>
      <c r="P21" s="17">
        <v>3440.7570000000001</v>
      </c>
      <c r="Q21" s="17">
        <v>146.20666842235309</v>
      </c>
      <c r="R21" s="19">
        <v>77.019879636951984</v>
      </c>
      <c r="S21" s="18">
        <v>537.30022200000008</v>
      </c>
      <c r="T21" s="17">
        <v>3545.5230000000001</v>
      </c>
      <c r="U21" s="17">
        <v>186.09815940709981</v>
      </c>
      <c r="V21" s="19">
        <v>73.919935084330291</v>
      </c>
      <c r="W21" s="18">
        <v>618.71717299999989</v>
      </c>
      <c r="X21" s="17">
        <v>4376.4309999999996</v>
      </c>
      <c r="Y21" s="17">
        <v>155.02465923386862</v>
      </c>
      <c r="Z21" s="19">
        <v>74.409053861468408</v>
      </c>
      <c r="AA21" s="18">
        <v>904.72934600000008</v>
      </c>
      <c r="AB21" s="17">
        <v>5472.9409999999998</v>
      </c>
      <c r="AC21" s="17">
        <v>111.34654556581896</v>
      </c>
      <c r="AD21" s="19">
        <v>71.949611735262636</v>
      </c>
      <c r="AE21" s="18">
        <v>1186.5751229999998</v>
      </c>
      <c r="AF21" s="17">
        <v>5751.0870000000004</v>
      </c>
      <c r="AG21" s="17">
        <v>124.79635839894944</v>
      </c>
      <c r="AH21" s="19">
        <v>77.267408752467134</v>
      </c>
      <c r="AI21" s="18">
        <v>889.51750399999992</v>
      </c>
      <c r="AJ21" s="17">
        <v>4026.4929999999999</v>
      </c>
      <c r="AK21" s="17">
        <v>175.73388912771955</v>
      </c>
      <c r="AL21" s="19">
        <v>80.659054914537307</v>
      </c>
      <c r="AM21" s="18">
        <v>636.4548870000001</v>
      </c>
      <c r="AN21" s="17">
        <v>3609.1260000000002</v>
      </c>
      <c r="AO21" s="17">
        <v>145.3399644222836</v>
      </c>
      <c r="AP21" s="19">
        <v>83.423973006207035</v>
      </c>
      <c r="AQ21" s="18">
        <v>510.5413660000001</v>
      </c>
      <c r="AR21" s="17">
        <v>3994.2489999999998</v>
      </c>
      <c r="AS21" s="17">
        <v>174.99048618039055</v>
      </c>
      <c r="AT21" s="19">
        <v>84.704488878885613</v>
      </c>
      <c r="AU21" s="18">
        <v>631.57382900000016</v>
      </c>
      <c r="AV21" s="17">
        <v>4929.8329999999996</v>
      </c>
      <c r="AW21" s="17">
        <v>91.033532867246976</v>
      </c>
      <c r="AX21" s="19">
        <v>83.490767334309297</v>
      </c>
      <c r="AY21" s="49">
        <f t="shared" si="2"/>
        <v>7839.6667649999999</v>
      </c>
      <c r="AZ21" s="17">
        <f t="shared" si="2"/>
        <v>52032.264999999999</v>
      </c>
      <c r="BA21" s="6">
        <v>52032.264999999999</v>
      </c>
      <c r="BB21" s="8">
        <f t="shared" si="0"/>
        <v>0</v>
      </c>
      <c r="BD21" s="8"/>
    </row>
    <row r="22" spans="1:56" ht="35.1" customHeight="1" x14ac:dyDescent="0.2">
      <c r="A22" s="3">
        <f t="shared" si="1"/>
        <v>19</v>
      </c>
      <c r="B22" s="19" t="s">
        <v>10</v>
      </c>
      <c r="C22" s="18">
        <v>0</v>
      </c>
      <c r="D22" s="17">
        <v>273.27120939999998</v>
      </c>
      <c r="E22" s="17">
        <v>558.8455177214031</v>
      </c>
      <c r="F22" s="19">
        <v>226.59844092599096</v>
      </c>
      <c r="G22" s="18">
        <v>0</v>
      </c>
      <c r="H22" s="17">
        <v>229.38646661000001</v>
      </c>
      <c r="I22" s="17">
        <v>541.00999213040257</v>
      </c>
      <c r="J22" s="19">
        <v>229.07611236429082</v>
      </c>
      <c r="K22" s="18">
        <v>0</v>
      </c>
      <c r="L22" s="17">
        <v>214.53183899999999</v>
      </c>
      <c r="M22" s="17">
        <v>689.0712408217272</v>
      </c>
      <c r="N22" s="19">
        <v>243.4139391309651</v>
      </c>
      <c r="O22" s="18">
        <v>0</v>
      </c>
      <c r="P22" s="17">
        <v>197.99826580000001</v>
      </c>
      <c r="Q22" s="17">
        <v>395.82946699904136</v>
      </c>
      <c r="R22" s="19">
        <v>229.16074449779347</v>
      </c>
      <c r="S22" s="18">
        <v>0</v>
      </c>
      <c r="T22" s="17">
        <v>213.78014110000001</v>
      </c>
      <c r="U22" s="17">
        <v>521.37794428416601</v>
      </c>
      <c r="V22" s="19">
        <v>211.1656853050884</v>
      </c>
      <c r="W22" s="18">
        <v>0</v>
      </c>
      <c r="X22" s="17">
        <v>293.50642563333298</v>
      </c>
      <c r="Y22" s="17">
        <v>513.40133412869227</v>
      </c>
      <c r="Z22" s="19">
        <v>223.59622914009171</v>
      </c>
      <c r="AA22" s="18">
        <v>0</v>
      </c>
      <c r="AB22" s="17">
        <v>435.32199700000001</v>
      </c>
      <c r="AC22" s="17">
        <v>277.41056350868701</v>
      </c>
      <c r="AD22" s="19">
        <v>217.38150300730149</v>
      </c>
      <c r="AE22" s="18">
        <v>0</v>
      </c>
      <c r="AF22" s="17">
        <v>465.54540916666701</v>
      </c>
      <c r="AG22" s="17">
        <v>312.47978743018149</v>
      </c>
      <c r="AH22" s="19">
        <v>234.83417051774833</v>
      </c>
      <c r="AI22" s="18">
        <v>0</v>
      </c>
      <c r="AJ22" s="17">
        <v>322.39100000000002</v>
      </c>
      <c r="AK22" s="17">
        <v>561.08402683541715</v>
      </c>
      <c r="AL22" s="19">
        <v>225.00311733267989</v>
      </c>
      <c r="AM22" s="18">
        <v>0</v>
      </c>
      <c r="AN22" s="17">
        <v>233.96799999999999</v>
      </c>
      <c r="AO22" s="17">
        <v>429.49518949384947</v>
      </c>
      <c r="AP22" s="19">
        <v>208.52210558708884</v>
      </c>
      <c r="AQ22" s="18">
        <v>0</v>
      </c>
      <c r="AR22" s="17">
        <v>199.904</v>
      </c>
      <c r="AS22" s="17">
        <v>442.00126308376491</v>
      </c>
      <c r="AT22" s="19">
        <v>213.99226628781813</v>
      </c>
      <c r="AU22" s="18">
        <v>0</v>
      </c>
      <c r="AV22" s="17">
        <v>275.88136700000001</v>
      </c>
      <c r="AW22" s="17">
        <v>144.16794772333051</v>
      </c>
      <c r="AX22" s="19">
        <v>220.94993461446782</v>
      </c>
      <c r="AY22" s="49">
        <f t="shared" si="2"/>
        <v>0</v>
      </c>
      <c r="AZ22" s="17">
        <f t="shared" si="2"/>
        <v>3355.4861207099998</v>
      </c>
      <c r="BA22" s="6">
        <v>3355.4861207099998</v>
      </c>
      <c r="BB22" s="8">
        <f t="shared" si="0"/>
        <v>0</v>
      </c>
      <c r="BD22" s="8"/>
    </row>
    <row r="23" spans="1:56" ht="35.1" customHeight="1" x14ac:dyDescent="0.2">
      <c r="A23" s="3">
        <f t="shared" si="1"/>
        <v>20</v>
      </c>
      <c r="B23" s="24" t="s">
        <v>17</v>
      </c>
      <c r="C23" s="18">
        <v>505.21883200000002</v>
      </c>
      <c r="D23" s="17">
        <v>3093.69</v>
      </c>
      <c r="E23" s="17">
        <v>257.92571816129845</v>
      </c>
      <c r="F23" s="19">
        <v>78.467777960946322</v>
      </c>
      <c r="G23" s="18">
        <v>479.42490700000002</v>
      </c>
      <c r="H23" s="17">
        <v>2868.8110000000001</v>
      </c>
      <c r="I23" s="17">
        <v>215.73984309821293</v>
      </c>
      <c r="J23" s="19">
        <v>70.738361641809092</v>
      </c>
      <c r="K23" s="18">
        <v>485.81212199999999</v>
      </c>
      <c r="L23" s="17">
        <v>2919.3389999999999</v>
      </c>
      <c r="M23" s="17">
        <v>194.52290913060369</v>
      </c>
      <c r="N23" s="19">
        <v>71.027623033844307</v>
      </c>
      <c r="O23" s="18">
        <v>417.82290599999999</v>
      </c>
      <c r="P23" s="17">
        <v>2737.72</v>
      </c>
      <c r="Q23" s="17">
        <v>157.91590898084135</v>
      </c>
      <c r="R23" s="19">
        <v>67.616611633037721</v>
      </c>
      <c r="S23" s="18">
        <v>468.29711200000003</v>
      </c>
      <c r="T23" s="17">
        <v>3294.7660000000001</v>
      </c>
      <c r="U23" s="17">
        <v>171.90355400608945</v>
      </c>
      <c r="V23" s="19">
        <v>63.779579490622403</v>
      </c>
      <c r="W23" s="18">
        <v>604.56706599999995</v>
      </c>
      <c r="X23" s="17">
        <v>3915.5450000000001</v>
      </c>
      <c r="Y23" s="17">
        <v>154.57831158074478</v>
      </c>
      <c r="Z23" s="19">
        <v>61.493804821551024</v>
      </c>
      <c r="AA23" s="18">
        <v>1296.859451</v>
      </c>
      <c r="AB23" s="17">
        <v>4225.95</v>
      </c>
      <c r="AC23" s="17">
        <v>125.28814468188868</v>
      </c>
      <c r="AD23" s="19">
        <v>63.838708456086799</v>
      </c>
      <c r="AE23" s="18">
        <v>948.62416799999994</v>
      </c>
      <c r="AF23" s="17">
        <v>4851.3459999999995</v>
      </c>
      <c r="AG23" s="17">
        <v>144.92047465145291</v>
      </c>
      <c r="AH23" s="19">
        <v>71.100976924754491</v>
      </c>
      <c r="AI23" s="18">
        <v>760.21141399999999</v>
      </c>
      <c r="AJ23" s="17">
        <v>3812.28</v>
      </c>
      <c r="AK23" s="17">
        <v>183.3936817385993</v>
      </c>
      <c r="AL23" s="19">
        <v>78.352196061149755</v>
      </c>
      <c r="AM23" s="18">
        <v>579.58012899999994</v>
      </c>
      <c r="AN23" s="17">
        <v>2648.3710000000001</v>
      </c>
      <c r="AO23" s="17">
        <v>168.64480279327458</v>
      </c>
      <c r="AP23" s="19">
        <v>80.082930223899893</v>
      </c>
      <c r="AQ23" s="18">
        <v>642.7780459999999</v>
      </c>
      <c r="AR23" s="17">
        <v>2688.1379999999999</v>
      </c>
      <c r="AS23" s="17">
        <v>229.7065273503174</v>
      </c>
      <c r="AT23" s="19">
        <v>79.157647412446835</v>
      </c>
      <c r="AU23" s="18">
        <v>586.13068200000009</v>
      </c>
      <c r="AV23" s="17">
        <v>2926.3229999999999</v>
      </c>
      <c r="AW23" s="17">
        <v>126.07735544518749</v>
      </c>
      <c r="AX23" s="19">
        <v>77.808058098849642</v>
      </c>
      <c r="AY23" s="49">
        <f t="shared" si="2"/>
        <v>7775.3268350000008</v>
      </c>
      <c r="AZ23" s="17">
        <f t="shared" si="2"/>
        <v>39982.278999999995</v>
      </c>
      <c r="BA23" s="6">
        <v>39982.278999999995</v>
      </c>
      <c r="BB23" s="8">
        <f t="shared" si="0"/>
        <v>0</v>
      </c>
      <c r="BD23" s="8"/>
    </row>
    <row r="24" spans="1:56" ht="35.1" customHeight="1" x14ac:dyDescent="0.2">
      <c r="A24" s="3">
        <f t="shared" si="1"/>
        <v>21</v>
      </c>
      <c r="B24" s="24" t="s">
        <v>23</v>
      </c>
      <c r="C24" s="18">
        <v>360.60624200000001</v>
      </c>
      <c r="D24" s="17">
        <v>6390.4620000000004</v>
      </c>
      <c r="E24" s="17">
        <v>435.87517601216837</v>
      </c>
      <c r="F24" s="19">
        <v>185.56187173947671</v>
      </c>
      <c r="G24" s="18">
        <v>289.49811700000004</v>
      </c>
      <c r="H24" s="17">
        <v>5802.1909999999998</v>
      </c>
      <c r="I24" s="17">
        <v>309.40307877646109</v>
      </c>
      <c r="J24" s="19">
        <v>178.94717012935286</v>
      </c>
      <c r="K24" s="18">
        <v>396.21467000000001</v>
      </c>
      <c r="L24" s="17">
        <v>6413.692</v>
      </c>
      <c r="M24" s="17">
        <v>285.69042901484409</v>
      </c>
      <c r="N24" s="19">
        <v>181.36958089038262</v>
      </c>
      <c r="O24" s="18">
        <v>328.29246000000001</v>
      </c>
      <c r="P24" s="17">
        <v>7738.7849999999999</v>
      </c>
      <c r="Q24" s="17">
        <v>220.27032901135968</v>
      </c>
      <c r="R24" s="19">
        <v>183.30564294007394</v>
      </c>
      <c r="S24" s="18">
        <v>297.84537799999998</v>
      </c>
      <c r="T24" s="17">
        <v>12168.842000000001</v>
      </c>
      <c r="U24" s="17">
        <v>231.85864596229234</v>
      </c>
      <c r="V24" s="19">
        <v>185.1226254724977</v>
      </c>
      <c r="W24" s="18">
        <v>352.07332200000002</v>
      </c>
      <c r="X24" s="17">
        <v>15941.4</v>
      </c>
      <c r="Y24" s="17">
        <v>271.27598385644137</v>
      </c>
      <c r="Z24" s="19">
        <v>198.05855696488391</v>
      </c>
      <c r="AA24" s="18">
        <v>582.99961099999996</v>
      </c>
      <c r="AB24" s="17">
        <v>19569.02</v>
      </c>
      <c r="AC24" s="17">
        <v>213.79000732019659</v>
      </c>
      <c r="AD24" s="19">
        <v>197.29829751311001</v>
      </c>
      <c r="AE24" s="18">
        <v>521.13183400000003</v>
      </c>
      <c r="AF24" s="17">
        <v>20537.120299999999</v>
      </c>
      <c r="AG24" s="17">
        <v>233.35164224796762</v>
      </c>
      <c r="AH24" s="19">
        <v>198.5078969421044</v>
      </c>
      <c r="AI24" s="18">
        <v>404.21552699999995</v>
      </c>
      <c r="AJ24" s="17">
        <v>16622.042000000001</v>
      </c>
      <c r="AK24" s="17">
        <v>283.53714056606719</v>
      </c>
      <c r="AL24" s="19">
        <v>193.54175197006478</v>
      </c>
      <c r="AM24" s="18">
        <v>353.52415499999995</v>
      </c>
      <c r="AN24" s="17">
        <v>8649.2770000000091</v>
      </c>
      <c r="AO24" s="17">
        <v>210.69665927557548</v>
      </c>
      <c r="AP24" s="19">
        <v>195.85625249370534</v>
      </c>
      <c r="AQ24" s="18">
        <v>301.90190100000001</v>
      </c>
      <c r="AR24" s="17">
        <v>5409.5389999999998</v>
      </c>
      <c r="AS24" s="17">
        <v>319.40506557935407</v>
      </c>
      <c r="AT24" s="19">
        <v>197.51017045999669</v>
      </c>
      <c r="AU24" s="18">
        <v>418.61276300000003</v>
      </c>
      <c r="AV24" s="17">
        <v>5817.56700000001</v>
      </c>
      <c r="AW24" s="17">
        <v>162.4426223280405</v>
      </c>
      <c r="AX24" s="19">
        <v>268.98902238684957</v>
      </c>
      <c r="AY24" s="49">
        <f t="shared" si="2"/>
        <v>4606.9159799999998</v>
      </c>
      <c r="AZ24" s="17">
        <f t="shared" si="2"/>
        <v>131059.93730000003</v>
      </c>
      <c r="BA24" s="6">
        <v>131059.93730000003</v>
      </c>
      <c r="BB24" s="8">
        <f t="shared" si="0"/>
        <v>0</v>
      </c>
      <c r="BD24" s="8"/>
    </row>
    <row r="25" spans="1:56" ht="35.1" customHeight="1" x14ac:dyDescent="0.2">
      <c r="A25" s="3">
        <f t="shared" si="1"/>
        <v>22</v>
      </c>
      <c r="B25" s="24" t="s">
        <v>15</v>
      </c>
      <c r="C25" s="18">
        <v>0</v>
      </c>
      <c r="D25" s="17">
        <v>44.655000000000001</v>
      </c>
      <c r="E25" s="17">
        <v>1145.9129747141114</v>
      </c>
      <c r="F25" s="19">
        <v>406.34822528272309</v>
      </c>
      <c r="G25" s="18">
        <v>0</v>
      </c>
      <c r="H25" s="17">
        <v>37.796999999999997</v>
      </c>
      <c r="I25" s="17">
        <v>745.09865560384821</v>
      </c>
      <c r="J25" s="19">
        <v>293.21983226181976</v>
      </c>
      <c r="K25" s="18">
        <v>0</v>
      </c>
      <c r="L25" s="17">
        <v>39.548000000000002</v>
      </c>
      <c r="M25" s="17">
        <v>881.74102068015179</v>
      </c>
      <c r="N25" s="19">
        <v>332.57484575705473</v>
      </c>
      <c r="O25" s="18">
        <v>0</v>
      </c>
      <c r="P25" s="17">
        <v>40.622</v>
      </c>
      <c r="Q25" s="17">
        <v>578.97234641844841</v>
      </c>
      <c r="R25" s="19">
        <v>295.19250652355868</v>
      </c>
      <c r="S25" s="18">
        <v>0</v>
      </c>
      <c r="T25" s="17">
        <v>42.088999999999999</v>
      </c>
      <c r="U25" s="17">
        <v>766.04442694905197</v>
      </c>
      <c r="V25" s="19">
        <v>336.91890992896009</v>
      </c>
      <c r="W25" s="18">
        <v>0</v>
      </c>
      <c r="X25" s="17">
        <v>56.463000000000001</v>
      </c>
      <c r="Y25" s="17">
        <v>732.06850301717316</v>
      </c>
      <c r="Z25" s="19">
        <v>270.38485379806247</v>
      </c>
      <c r="AA25" s="18">
        <v>0</v>
      </c>
      <c r="AB25" s="17">
        <v>73.977000000000004</v>
      </c>
      <c r="AC25" s="17">
        <v>415.78360687590265</v>
      </c>
      <c r="AD25" s="19">
        <v>263.1284047744569</v>
      </c>
      <c r="AE25" s="18">
        <v>0</v>
      </c>
      <c r="AF25" s="17">
        <v>96.03</v>
      </c>
      <c r="AG25" s="17">
        <v>431.65244075662451</v>
      </c>
      <c r="AH25" s="19">
        <v>244.50348849317919</v>
      </c>
      <c r="AI25" s="18">
        <v>0</v>
      </c>
      <c r="AJ25" s="17">
        <v>47.267000000000003</v>
      </c>
      <c r="AK25" s="17">
        <v>906.39270285524037</v>
      </c>
      <c r="AL25" s="19">
        <v>297.64211817970249</v>
      </c>
      <c r="AM25" s="18">
        <v>0</v>
      </c>
      <c r="AN25" s="17">
        <v>38</v>
      </c>
      <c r="AO25" s="17">
        <v>696.39247068049076</v>
      </c>
      <c r="AP25" s="19">
        <v>300.85342105263157</v>
      </c>
      <c r="AQ25" s="18">
        <v>0</v>
      </c>
      <c r="AR25" s="17">
        <v>39.963000000000001</v>
      </c>
      <c r="AS25" s="17">
        <v>737.50854254832336</v>
      </c>
      <c r="AT25" s="19">
        <v>341.30595801116033</v>
      </c>
      <c r="AU25" s="18">
        <v>0</v>
      </c>
      <c r="AV25" s="17">
        <v>44.351999999999997</v>
      </c>
      <c r="AW25" s="17">
        <v>499.13090471362398</v>
      </c>
      <c r="AX25" s="19">
        <v>276.04437229437229</v>
      </c>
      <c r="AY25" s="49">
        <f t="shared" si="2"/>
        <v>0</v>
      </c>
      <c r="AZ25" s="17">
        <f t="shared" si="2"/>
        <v>600.76300000000003</v>
      </c>
      <c r="BA25" s="6">
        <v>600.76300000000003</v>
      </c>
      <c r="BB25" s="8">
        <f t="shared" si="0"/>
        <v>0</v>
      </c>
      <c r="BD25" s="8"/>
    </row>
    <row r="26" spans="1:56" ht="35.1" customHeight="1" x14ac:dyDescent="0.2">
      <c r="A26" s="3">
        <f t="shared" si="1"/>
        <v>23</v>
      </c>
      <c r="B26" s="24" t="s">
        <v>24</v>
      </c>
      <c r="C26" s="18">
        <v>3166.4377249999998</v>
      </c>
      <c r="D26" s="17">
        <v>11429.466</v>
      </c>
      <c r="E26" s="17">
        <v>182.13761426708732</v>
      </c>
      <c r="F26" s="19">
        <v>76.100846706224075</v>
      </c>
      <c r="G26" s="18">
        <v>2410.8012159999998</v>
      </c>
      <c r="H26" s="17">
        <v>10096.584000000001</v>
      </c>
      <c r="I26" s="17">
        <v>150.20490688601109</v>
      </c>
      <c r="J26" s="19">
        <v>84.956925035239635</v>
      </c>
      <c r="K26" s="18">
        <v>2812.0232270000001</v>
      </c>
      <c r="L26" s="17">
        <v>10351.210999999999</v>
      </c>
      <c r="M26" s="17">
        <v>129.09731813860137</v>
      </c>
      <c r="N26" s="19">
        <v>75.574167119190221</v>
      </c>
      <c r="O26" s="18">
        <v>2490.2594979999999</v>
      </c>
      <c r="P26" s="17">
        <v>10876.642</v>
      </c>
      <c r="Q26" s="17">
        <v>109.49423590660071</v>
      </c>
      <c r="R26" s="19">
        <v>71.630473817194684</v>
      </c>
      <c r="S26" s="18">
        <v>2709.7754770000001</v>
      </c>
      <c r="T26" s="17">
        <v>13293.865</v>
      </c>
      <c r="U26" s="17">
        <v>100.12925207129678</v>
      </c>
      <c r="V26" s="19">
        <v>74.467640524407315</v>
      </c>
      <c r="W26" s="18">
        <v>2929.6748210000001</v>
      </c>
      <c r="X26" s="17">
        <v>19142.056</v>
      </c>
      <c r="Y26" s="17">
        <v>125.68597958269422</v>
      </c>
      <c r="Z26" s="19">
        <v>73.600364558540633</v>
      </c>
      <c r="AA26" s="18">
        <v>5909.0951910000003</v>
      </c>
      <c r="AB26" s="17">
        <v>23380.313999999998</v>
      </c>
      <c r="AC26" s="17">
        <v>73.87230640216336</v>
      </c>
      <c r="AD26" s="19">
        <v>68.468684381227732</v>
      </c>
      <c r="AE26" s="18">
        <v>5163.8780600000009</v>
      </c>
      <c r="AF26" s="17">
        <v>27704.701300000001</v>
      </c>
      <c r="AG26" s="17">
        <v>102.94330477357609</v>
      </c>
      <c r="AH26" s="19">
        <v>82.52004543358855</v>
      </c>
      <c r="AI26" s="18">
        <v>4213.897027</v>
      </c>
      <c r="AJ26" s="17">
        <v>17241.2225</v>
      </c>
      <c r="AK26" s="17">
        <v>139.9629753392945</v>
      </c>
      <c r="AL26" s="19">
        <v>78.49517167358637</v>
      </c>
      <c r="AM26" s="18">
        <v>3162.9955379999997</v>
      </c>
      <c r="AN26" s="17">
        <v>11554.272800000001</v>
      </c>
      <c r="AO26" s="17">
        <v>80.571193505729724</v>
      </c>
      <c r="AP26" s="19">
        <v>72.764639069280065</v>
      </c>
      <c r="AQ26" s="18">
        <v>2955.1084649999998</v>
      </c>
      <c r="AR26" s="17">
        <v>9989.8261000000093</v>
      </c>
      <c r="AS26" s="17">
        <v>137.02156933310266</v>
      </c>
      <c r="AT26" s="19">
        <v>80.49262038705551</v>
      </c>
      <c r="AU26" s="18">
        <v>3599.29504</v>
      </c>
      <c r="AV26" s="17">
        <v>12326.396000000001</v>
      </c>
      <c r="AW26" s="17">
        <v>58.344370048373406</v>
      </c>
      <c r="AX26" s="19">
        <v>76.2369560413279</v>
      </c>
      <c r="AY26" s="49">
        <f t="shared" si="2"/>
        <v>41523.241284999996</v>
      </c>
      <c r="AZ26" s="17">
        <f t="shared" si="2"/>
        <v>177386.55670000002</v>
      </c>
      <c r="BA26" s="6">
        <v>177386.55670000002</v>
      </c>
      <c r="BB26" s="8">
        <f t="shared" si="0"/>
        <v>0</v>
      </c>
      <c r="BD26" s="8"/>
    </row>
    <row r="27" spans="1:56" ht="35.1" customHeight="1" x14ac:dyDescent="0.2">
      <c r="A27" s="3">
        <f t="shared" si="1"/>
        <v>24</v>
      </c>
      <c r="B27" s="19" t="s">
        <v>21</v>
      </c>
      <c r="C27" s="18">
        <v>207.1054</v>
      </c>
      <c r="D27" s="17">
        <v>1237.1859999999999</v>
      </c>
      <c r="E27" s="17">
        <v>405.05333506359671</v>
      </c>
      <c r="F27" s="19">
        <v>189.93550686800529</v>
      </c>
      <c r="G27" s="18">
        <v>172.56316799999999</v>
      </c>
      <c r="H27" s="17">
        <v>969.09100000000001</v>
      </c>
      <c r="I27" s="17">
        <v>265.94917855391378</v>
      </c>
      <c r="J27" s="19">
        <v>175.83832684443465</v>
      </c>
      <c r="K27" s="18">
        <v>173.73880300000002</v>
      </c>
      <c r="L27" s="17">
        <v>987.39700000000005</v>
      </c>
      <c r="M27" s="17">
        <v>263.32227603890925</v>
      </c>
      <c r="N27" s="19">
        <v>174.13688718924604</v>
      </c>
      <c r="O27" s="18">
        <v>108.66446500000001</v>
      </c>
      <c r="P27" s="17">
        <v>979.57299999999998</v>
      </c>
      <c r="Q27" s="17">
        <v>194.59579233308028</v>
      </c>
      <c r="R27" s="19">
        <v>173.47709665333775</v>
      </c>
      <c r="S27" s="18">
        <v>148.62860000000001</v>
      </c>
      <c r="T27" s="17">
        <v>1104.164</v>
      </c>
      <c r="U27" s="17">
        <v>352.0555419249232</v>
      </c>
      <c r="V27" s="19">
        <v>174.19751051474233</v>
      </c>
      <c r="W27" s="18">
        <v>217.49591999999998</v>
      </c>
      <c r="X27" s="17">
        <v>1402.6220000000001</v>
      </c>
      <c r="Y27" s="17">
        <v>265.51996574557569</v>
      </c>
      <c r="Z27" s="19">
        <v>183.09005562439489</v>
      </c>
      <c r="AA27" s="18">
        <v>455.33985999999999</v>
      </c>
      <c r="AB27" s="17">
        <v>1637.36</v>
      </c>
      <c r="AC27" s="17">
        <v>232.32475777714788</v>
      </c>
      <c r="AD27" s="19">
        <v>186.50000610739238</v>
      </c>
      <c r="AE27" s="18">
        <v>301.05980300000004</v>
      </c>
      <c r="AF27" s="17">
        <v>2140.3980000000001</v>
      </c>
      <c r="AG27" s="17">
        <v>225.19992795451631</v>
      </c>
      <c r="AH27" s="19">
        <v>181.04025980214891</v>
      </c>
      <c r="AI27" s="18">
        <v>245.45443</v>
      </c>
      <c r="AJ27" s="17">
        <v>1316.059</v>
      </c>
      <c r="AK27" s="17">
        <v>287.78100783778757</v>
      </c>
      <c r="AL27" s="19">
        <v>183.6776162770818</v>
      </c>
      <c r="AM27" s="18">
        <v>169.70709599999998</v>
      </c>
      <c r="AN27" s="17">
        <v>973.63699999999994</v>
      </c>
      <c r="AO27" s="17">
        <v>236.53779118294688</v>
      </c>
      <c r="AP27" s="19">
        <v>179.88076665122631</v>
      </c>
      <c r="AQ27" s="18">
        <v>147.76276999999999</v>
      </c>
      <c r="AR27" s="17">
        <v>918.24900000000002</v>
      </c>
      <c r="AS27" s="17">
        <v>259.10365858714886</v>
      </c>
      <c r="AT27" s="19">
        <v>189.90438323374161</v>
      </c>
      <c r="AU27" s="18">
        <v>289.21780200000001</v>
      </c>
      <c r="AV27" s="17">
        <v>1224.501</v>
      </c>
      <c r="AW27" s="17">
        <v>120.66837462279807</v>
      </c>
      <c r="AX27" s="19">
        <v>210.79336807401543</v>
      </c>
      <c r="AY27" s="49">
        <f t="shared" si="2"/>
        <v>2636.7381170000003</v>
      </c>
      <c r="AZ27" s="17">
        <f t="shared" si="2"/>
        <v>14890.237000000001</v>
      </c>
      <c r="BA27" s="6">
        <v>14890.237000000001</v>
      </c>
      <c r="BB27" s="8">
        <f t="shared" si="0"/>
        <v>0</v>
      </c>
      <c r="BD27" s="8"/>
    </row>
    <row r="28" spans="1:56" ht="35.1" customHeight="1" x14ac:dyDescent="0.2">
      <c r="A28" s="3">
        <f t="shared" si="1"/>
        <v>25</v>
      </c>
      <c r="B28" s="22" t="s">
        <v>0</v>
      </c>
      <c r="C28" s="18">
        <v>10716.269903</v>
      </c>
      <c r="D28" s="17">
        <v>45858.088000000003</v>
      </c>
      <c r="E28" s="17">
        <v>133.3606137262378</v>
      </c>
      <c r="F28" s="19">
        <v>90.850552033482074</v>
      </c>
      <c r="G28" s="18">
        <v>8059.474072</v>
      </c>
      <c r="H28" s="17">
        <v>35764.502</v>
      </c>
      <c r="I28" s="17">
        <v>149.49947660369551</v>
      </c>
      <c r="J28" s="19">
        <v>87.266741474549249</v>
      </c>
      <c r="K28" s="18">
        <v>8665.6351920000016</v>
      </c>
      <c r="L28" s="17">
        <v>33614.53</v>
      </c>
      <c r="M28" s="17">
        <v>155.61266482059457</v>
      </c>
      <c r="N28" s="19">
        <v>91.669691350734354</v>
      </c>
      <c r="O28" s="18">
        <v>6381.7213000000002</v>
      </c>
      <c r="P28" s="17">
        <v>37552.284</v>
      </c>
      <c r="Q28" s="17">
        <v>119.08667179849358</v>
      </c>
      <c r="R28" s="19">
        <v>85.956229187018295</v>
      </c>
      <c r="S28" s="18">
        <v>10270.841936999997</v>
      </c>
      <c r="T28" s="17">
        <v>53903.368000000002</v>
      </c>
      <c r="U28" s="17">
        <v>118.61856554105896</v>
      </c>
      <c r="V28" s="19">
        <v>80.371775284987748</v>
      </c>
      <c r="W28" s="18">
        <v>13144.909871000002</v>
      </c>
      <c r="X28" s="17">
        <v>74384.571999999898</v>
      </c>
      <c r="Y28" s="17">
        <v>148.90585281571342</v>
      </c>
      <c r="Z28" s="19">
        <v>100.8844889233215</v>
      </c>
      <c r="AA28" s="18">
        <v>17842.099858999994</v>
      </c>
      <c r="AB28" s="17">
        <v>93623.972000000096</v>
      </c>
      <c r="AC28" s="17">
        <v>133.97832053089789</v>
      </c>
      <c r="AD28" s="19">
        <v>117.98296071010519</v>
      </c>
      <c r="AE28" s="18">
        <v>16377.126448999999</v>
      </c>
      <c r="AF28" s="17">
        <v>97039.964999999895</v>
      </c>
      <c r="AG28" s="17">
        <v>142.75069905468163</v>
      </c>
      <c r="AH28" s="19">
        <v>123.75860450897747</v>
      </c>
      <c r="AI28" s="18">
        <v>12402.315528000003</v>
      </c>
      <c r="AJ28" s="17">
        <v>77952.977000000101</v>
      </c>
      <c r="AK28" s="17">
        <v>160.87261067645699</v>
      </c>
      <c r="AL28" s="19">
        <v>116.31240433575728</v>
      </c>
      <c r="AM28" s="18">
        <v>11019.321154999998</v>
      </c>
      <c r="AN28" s="17">
        <v>56463.284</v>
      </c>
      <c r="AO28" s="17">
        <v>103.65446154339554</v>
      </c>
      <c r="AP28" s="19">
        <v>92.672214035584616</v>
      </c>
      <c r="AQ28" s="18">
        <v>4929.8818739999997</v>
      </c>
      <c r="AR28" s="17">
        <v>35070.245999999999</v>
      </c>
      <c r="AS28" s="17">
        <v>149.82832826413085</v>
      </c>
      <c r="AT28" s="19">
        <v>90.92461854986702</v>
      </c>
      <c r="AU28" s="18">
        <v>8636.2685680000013</v>
      </c>
      <c r="AV28" s="17">
        <v>46924.146999999997</v>
      </c>
      <c r="AW28" s="17">
        <v>155.4134940373412</v>
      </c>
      <c r="AX28" s="19">
        <v>92.707606810625677</v>
      </c>
      <c r="AY28" s="49">
        <f t="shared" si="2"/>
        <v>128445.865708</v>
      </c>
      <c r="AZ28" s="17">
        <f t="shared" si="2"/>
        <v>688151.93500000006</v>
      </c>
      <c r="BA28" s="6">
        <v>688151.93500000006</v>
      </c>
      <c r="BB28" s="8">
        <f t="shared" si="0"/>
        <v>0</v>
      </c>
      <c r="BD28" s="8"/>
    </row>
    <row r="29" spans="1:56" ht="35.1" customHeight="1" x14ac:dyDescent="0.2">
      <c r="A29" s="3">
        <f t="shared" si="1"/>
        <v>26</v>
      </c>
      <c r="B29" s="19" t="s">
        <v>22</v>
      </c>
      <c r="C29" s="18">
        <v>2022.3230669999998</v>
      </c>
      <c r="D29" s="17">
        <v>11015.74499999</v>
      </c>
      <c r="E29" s="17">
        <v>188.99211010658945</v>
      </c>
      <c r="F29" s="19">
        <v>74.522695469143954</v>
      </c>
      <c r="G29" s="18">
        <v>1631.0144229999999</v>
      </c>
      <c r="H29" s="17">
        <v>8776.8380000010002</v>
      </c>
      <c r="I29" s="17">
        <v>146.46255655443065</v>
      </c>
      <c r="J29" s="19">
        <v>73.569037049553188</v>
      </c>
      <c r="K29" s="18">
        <v>1630.783758</v>
      </c>
      <c r="L29" s="17">
        <v>8629.2490000100497</v>
      </c>
      <c r="M29" s="17">
        <v>156.56710820868059</v>
      </c>
      <c r="N29" s="19">
        <v>68.902034232562698</v>
      </c>
      <c r="O29" s="18">
        <v>1282.9549620000003</v>
      </c>
      <c r="P29" s="17">
        <v>7098.951999979</v>
      </c>
      <c r="Q29" s="17">
        <v>135.99627324761173</v>
      </c>
      <c r="R29" s="19">
        <v>65.634576765891396</v>
      </c>
      <c r="S29" s="18">
        <v>1701.1391209999995</v>
      </c>
      <c r="T29" s="17">
        <v>7820.3990174451701</v>
      </c>
      <c r="U29" s="17">
        <v>153.22318327635426</v>
      </c>
      <c r="V29" s="19">
        <v>70.921604992630236</v>
      </c>
      <c r="W29" s="18">
        <v>1957.3214739999999</v>
      </c>
      <c r="X29" s="17">
        <v>10041.914273167</v>
      </c>
      <c r="Y29" s="17">
        <v>138.45418653486851</v>
      </c>
      <c r="Z29" s="19">
        <v>65.315780652760438</v>
      </c>
      <c r="AA29" s="18">
        <v>3889.6550569999999</v>
      </c>
      <c r="AB29" s="17">
        <v>10354.28900001</v>
      </c>
      <c r="AC29" s="17">
        <v>132.87201196942576</v>
      </c>
      <c r="AD29" s="19">
        <v>67.985216560916953</v>
      </c>
      <c r="AE29" s="18">
        <v>3576.0031249999997</v>
      </c>
      <c r="AF29" s="17">
        <v>11978.228025179</v>
      </c>
      <c r="AG29" s="17">
        <v>132.36499577495138</v>
      </c>
      <c r="AH29" s="19">
        <v>74.822620517495679</v>
      </c>
      <c r="AI29" s="18">
        <v>2737.6913339999992</v>
      </c>
      <c r="AJ29" s="17">
        <v>9160.1960000149993</v>
      </c>
      <c r="AK29" s="17">
        <v>170.19837042151389</v>
      </c>
      <c r="AL29" s="19">
        <v>74.755261786852472</v>
      </c>
      <c r="AM29" s="18">
        <v>2269.3541140000002</v>
      </c>
      <c r="AN29" s="17">
        <v>7225.0124945469997</v>
      </c>
      <c r="AO29" s="17">
        <v>144.77621910462952</v>
      </c>
      <c r="AP29" s="19">
        <v>81.128353818404165</v>
      </c>
      <c r="AQ29" s="18">
        <v>1847.394147</v>
      </c>
      <c r="AR29" s="17">
        <v>8180.9179999790003</v>
      </c>
      <c r="AS29" s="17">
        <v>171.0102695012728</v>
      </c>
      <c r="AT29" s="19">
        <v>76.147513029906804</v>
      </c>
      <c r="AU29" s="18">
        <v>3082.6491920000003</v>
      </c>
      <c r="AV29" s="17">
        <v>10171.630999978001</v>
      </c>
      <c r="AW29" s="17">
        <v>84.069577626839958</v>
      </c>
      <c r="AX29" s="19">
        <v>77.201866642792908</v>
      </c>
      <c r="AY29" s="49">
        <f t="shared" si="2"/>
        <v>27628.283774</v>
      </c>
      <c r="AZ29" s="17">
        <f t="shared" si="2"/>
        <v>110453.37181030023</v>
      </c>
      <c r="BA29" s="6">
        <v>110453.37181030023</v>
      </c>
      <c r="BB29" s="8">
        <f t="shared" si="0"/>
        <v>0</v>
      </c>
      <c r="BD29" s="8"/>
    </row>
    <row r="30" spans="1:56" ht="35.1" customHeight="1" x14ac:dyDescent="0.2">
      <c r="A30" s="3">
        <f t="shared" si="1"/>
        <v>27</v>
      </c>
      <c r="B30" s="19" t="s">
        <v>11</v>
      </c>
      <c r="C30" s="18">
        <v>10.884416999999999</v>
      </c>
      <c r="D30" s="17">
        <v>545.06100000000004</v>
      </c>
      <c r="E30" s="17">
        <v>455.48284993532593</v>
      </c>
      <c r="F30" s="19">
        <v>198.46951075200755</v>
      </c>
      <c r="G30" s="18">
        <v>9.8559699999999992</v>
      </c>
      <c r="H30" s="17">
        <v>485.04899999999998</v>
      </c>
      <c r="I30" s="17">
        <v>309.98265673900727</v>
      </c>
      <c r="J30" s="19">
        <v>198.96806302043711</v>
      </c>
      <c r="K30" s="18">
        <v>17.928062000000001</v>
      </c>
      <c r="L30" s="17">
        <v>517.41800000000001</v>
      </c>
      <c r="M30" s="17">
        <v>365.37132003254374</v>
      </c>
      <c r="N30" s="19">
        <v>187.70796532010868</v>
      </c>
      <c r="O30" s="18">
        <v>21.742484999999999</v>
      </c>
      <c r="P30" s="17">
        <v>464.87799999999999</v>
      </c>
      <c r="Q30" s="17">
        <v>257.69138992423871</v>
      </c>
      <c r="R30" s="19">
        <v>192.94201919643433</v>
      </c>
      <c r="S30" s="18">
        <v>24.084845999999999</v>
      </c>
      <c r="T30" s="17">
        <v>538.26700000000005</v>
      </c>
      <c r="U30" s="17">
        <v>310.85135753928569</v>
      </c>
      <c r="V30" s="19">
        <v>195.25618326964124</v>
      </c>
      <c r="W30" s="18">
        <v>25.44145</v>
      </c>
      <c r="X30" s="17">
        <v>775.89800000000002</v>
      </c>
      <c r="Y30" s="17">
        <v>257.17471583713154</v>
      </c>
      <c r="Z30" s="19">
        <v>184.99865961763015</v>
      </c>
      <c r="AA30" s="18">
        <v>26.812284000000002</v>
      </c>
      <c r="AB30" s="17">
        <v>1142.6020000000001</v>
      </c>
      <c r="AC30" s="17">
        <v>223.96464181630932</v>
      </c>
      <c r="AD30" s="19">
        <v>188.10556956840611</v>
      </c>
      <c r="AE30" s="18">
        <v>25.693788999999999</v>
      </c>
      <c r="AF30" s="17">
        <v>1383.1415</v>
      </c>
      <c r="AG30" s="17">
        <v>228.98556486707881</v>
      </c>
      <c r="AH30" s="19">
        <v>182.24552585545297</v>
      </c>
      <c r="AI30" s="18">
        <v>21.675279999999997</v>
      </c>
      <c r="AJ30" s="17">
        <v>722.923</v>
      </c>
      <c r="AK30" s="17">
        <v>325.32929187285328</v>
      </c>
      <c r="AL30" s="19">
        <v>180.82503945786755</v>
      </c>
      <c r="AM30" s="18">
        <v>19.147945</v>
      </c>
      <c r="AN30" s="17">
        <v>463.36399999999998</v>
      </c>
      <c r="AO30" s="17">
        <v>263.14029071874097</v>
      </c>
      <c r="AP30" s="19">
        <v>188.160280039019</v>
      </c>
      <c r="AQ30" s="18">
        <v>15.134319999999999</v>
      </c>
      <c r="AR30" s="17">
        <v>442.678</v>
      </c>
      <c r="AS30" s="17">
        <v>452.2645753089123</v>
      </c>
      <c r="AT30" s="19">
        <v>197.68743872521333</v>
      </c>
      <c r="AU30" s="18">
        <v>12.514666</v>
      </c>
      <c r="AV30" s="17">
        <v>547.37800000000004</v>
      </c>
      <c r="AW30" s="17">
        <v>176.24083844911317</v>
      </c>
      <c r="AX30" s="19">
        <v>197.08638271907162</v>
      </c>
      <c r="AY30" s="49">
        <f t="shared" si="2"/>
        <v>230.915514</v>
      </c>
      <c r="AZ30" s="17">
        <f t="shared" si="2"/>
        <v>8028.6574999999993</v>
      </c>
      <c r="BA30" s="6">
        <v>8028.6574999999993</v>
      </c>
      <c r="BB30" s="8">
        <f t="shared" si="0"/>
        <v>0</v>
      </c>
      <c r="BD30" s="8"/>
    </row>
    <row r="31" spans="1:56" ht="34.5" customHeight="1" x14ac:dyDescent="0.2">
      <c r="A31" s="3">
        <f t="shared" si="1"/>
        <v>28</v>
      </c>
      <c r="B31" s="23" t="s">
        <v>12</v>
      </c>
      <c r="C31" s="18">
        <v>29.181573</v>
      </c>
      <c r="D31" s="17">
        <v>1152.1679999999999</v>
      </c>
      <c r="E31" s="17">
        <v>514.85152298723756</v>
      </c>
      <c r="F31" s="19">
        <v>188.38691926871775</v>
      </c>
      <c r="G31" s="18">
        <v>37.369401000000003</v>
      </c>
      <c r="H31" s="17">
        <v>968.49599999999998</v>
      </c>
      <c r="I31" s="17">
        <v>335.67831930865941</v>
      </c>
      <c r="J31" s="19">
        <v>176.55133320116963</v>
      </c>
      <c r="K31" s="18">
        <v>46.322831000000001</v>
      </c>
      <c r="L31" s="17">
        <v>1010.254</v>
      </c>
      <c r="M31" s="17">
        <v>381.22220702631159</v>
      </c>
      <c r="N31" s="19">
        <v>177.149449544372</v>
      </c>
      <c r="O31" s="18">
        <v>59.381848000000005</v>
      </c>
      <c r="P31" s="17">
        <v>1042.73</v>
      </c>
      <c r="Q31" s="17">
        <v>272.68008533729824</v>
      </c>
      <c r="R31" s="19">
        <v>186.80007288559835</v>
      </c>
      <c r="S31" s="18">
        <v>64.894981999999999</v>
      </c>
      <c r="T31" s="17">
        <v>1301.9390000000001</v>
      </c>
      <c r="U31" s="17">
        <v>301.04622377635155</v>
      </c>
      <c r="V31" s="19">
        <v>186.84513636967631</v>
      </c>
      <c r="W31" s="18">
        <v>66.456945000000005</v>
      </c>
      <c r="X31" s="17">
        <v>1801.626</v>
      </c>
      <c r="Y31" s="17">
        <v>286.5258769229348</v>
      </c>
      <c r="Z31" s="19">
        <v>186.82112158683321</v>
      </c>
      <c r="AA31" s="18">
        <v>69.662728999999999</v>
      </c>
      <c r="AB31" s="17">
        <v>2479.5880000000002</v>
      </c>
      <c r="AC31" s="17">
        <v>226.44345332255173</v>
      </c>
      <c r="AD31" s="19">
        <v>186.04202794980455</v>
      </c>
      <c r="AE31" s="18">
        <v>64.354173000000003</v>
      </c>
      <c r="AF31" s="17">
        <v>2870.201</v>
      </c>
      <c r="AG31" s="17">
        <v>238.76503406456877</v>
      </c>
      <c r="AH31" s="19">
        <v>183.38444589769148</v>
      </c>
      <c r="AI31" s="18">
        <v>57.138759</v>
      </c>
      <c r="AJ31" s="17">
        <v>1744.971</v>
      </c>
      <c r="AK31" s="17">
        <v>348.40215083067818</v>
      </c>
      <c r="AL31" s="19">
        <v>188.70156008323349</v>
      </c>
      <c r="AM31" s="18">
        <v>51.942752999999996</v>
      </c>
      <c r="AN31" s="17">
        <v>1068.8779999999999</v>
      </c>
      <c r="AO31" s="17">
        <v>267.3633095050692</v>
      </c>
      <c r="AP31" s="19">
        <v>190.39740737483604</v>
      </c>
      <c r="AQ31" s="18">
        <v>36.413785000000004</v>
      </c>
      <c r="AR31" s="17">
        <v>977.73599999999999</v>
      </c>
      <c r="AS31" s="17">
        <v>482.12379367964297</v>
      </c>
      <c r="AT31" s="19">
        <v>200.13439210584454</v>
      </c>
      <c r="AU31" s="18">
        <v>30.397413999999998</v>
      </c>
      <c r="AV31" s="17">
        <v>1220.1610000000001</v>
      </c>
      <c r="AW31" s="17">
        <v>191.33827383202657</v>
      </c>
      <c r="AX31" s="19">
        <v>213.53338616789094</v>
      </c>
      <c r="AY31" s="49">
        <f t="shared" si="2"/>
        <v>613.51719300000002</v>
      </c>
      <c r="AZ31" s="17">
        <f t="shared" si="2"/>
        <v>17638.748</v>
      </c>
      <c r="BA31" s="6">
        <v>17638.748</v>
      </c>
      <c r="BB31" s="8">
        <f t="shared" si="0"/>
        <v>0</v>
      </c>
      <c r="BD31" s="8"/>
    </row>
    <row r="32" spans="1:56" ht="34.5" customHeight="1" x14ac:dyDescent="0.2">
      <c r="A32" s="3">
        <f t="shared" si="1"/>
        <v>29</v>
      </c>
      <c r="B32" s="23" t="s">
        <v>19</v>
      </c>
      <c r="C32" s="18">
        <v>17.629197000000001</v>
      </c>
      <c r="D32" s="17">
        <v>1284.674</v>
      </c>
      <c r="E32" s="17">
        <v>418.62413019080026</v>
      </c>
      <c r="F32" s="19">
        <v>195.62091238711145</v>
      </c>
      <c r="G32" s="18">
        <v>30.333427999999998</v>
      </c>
      <c r="H32" s="17">
        <v>1054.393</v>
      </c>
      <c r="I32" s="17">
        <v>349.15121385359754</v>
      </c>
      <c r="J32" s="19">
        <v>200.12771329096458</v>
      </c>
      <c r="K32" s="18">
        <v>39.004033999999997</v>
      </c>
      <c r="L32" s="17">
        <v>1259.77</v>
      </c>
      <c r="M32" s="17">
        <v>292.9825252456688</v>
      </c>
      <c r="N32" s="19">
        <v>184.26885066321631</v>
      </c>
      <c r="O32" s="18">
        <v>51.435659999999999</v>
      </c>
      <c r="P32" s="17">
        <v>928.43799999999999</v>
      </c>
      <c r="Q32" s="17">
        <v>264.44044068407129</v>
      </c>
      <c r="R32" s="19">
        <v>196.39474041346864</v>
      </c>
      <c r="S32" s="18">
        <v>61.350181999999997</v>
      </c>
      <c r="T32" s="17">
        <v>1022.439</v>
      </c>
      <c r="U32" s="17">
        <v>324.09426462481991</v>
      </c>
      <c r="V32" s="19">
        <v>191.33271520354759</v>
      </c>
      <c r="W32" s="18">
        <v>57.967199999999998</v>
      </c>
      <c r="X32" s="17">
        <v>1272.1369999999999</v>
      </c>
      <c r="Y32" s="17">
        <v>374.78841180528218</v>
      </c>
      <c r="Z32" s="19">
        <v>204.21687286825241</v>
      </c>
      <c r="AA32" s="18">
        <v>60.423524999999998</v>
      </c>
      <c r="AB32" s="17">
        <v>1802.066</v>
      </c>
      <c r="AC32" s="17">
        <v>276.019605180241</v>
      </c>
      <c r="AD32" s="19">
        <v>184.68857411437762</v>
      </c>
      <c r="AE32" s="18">
        <v>56.771881</v>
      </c>
      <c r="AF32" s="17">
        <v>2010.0540000000001</v>
      </c>
      <c r="AG32" s="17">
        <v>237.64604126492929</v>
      </c>
      <c r="AH32" s="19">
        <v>182.39506003321304</v>
      </c>
      <c r="AI32" s="18">
        <v>48.06053</v>
      </c>
      <c r="AJ32" s="17">
        <v>1150.1479999999999</v>
      </c>
      <c r="AK32" s="17">
        <v>376.17979236475327</v>
      </c>
      <c r="AL32" s="19">
        <v>188.87997022991826</v>
      </c>
      <c r="AM32" s="18">
        <v>37.316794000000002</v>
      </c>
      <c r="AN32" s="17">
        <v>992.54499999999996</v>
      </c>
      <c r="AO32" s="17">
        <v>274.37518281663421</v>
      </c>
      <c r="AP32" s="19">
        <v>200.35232659476398</v>
      </c>
      <c r="AQ32" s="18">
        <v>26.676973</v>
      </c>
      <c r="AR32" s="17">
        <v>1062.4659999999999</v>
      </c>
      <c r="AS32" s="17">
        <v>311.40293037964153</v>
      </c>
      <c r="AT32" s="19">
        <v>184.25836685597471</v>
      </c>
      <c r="AU32" s="18">
        <v>20.881761000000001</v>
      </c>
      <c r="AV32" s="17">
        <v>1351.4839999999999</v>
      </c>
      <c r="AW32" s="17">
        <v>125.3481253412813</v>
      </c>
      <c r="AX32" s="19">
        <v>201.52907470602688</v>
      </c>
      <c r="AY32" s="49">
        <f t="shared" si="2"/>
        <v>507.85116499999998</v>
      </c>
      <c r="AZ32" s="17">
        <f t="shared" si="2"/>
        <v>15190.614</v>
      </c>
      <c r="BA32" s="6">
        <v>15190.614</v>
      </c>
      <c r="BB32" s="8">
        <f t="shared" si="0"/>
        <v>0</v>
      </c>
      <c r="BD32" s="8"/>
    </row>
    <row r="33" spans="1:56" ht="35.1" customHeight="1" x14ac:dyDescent="0.2">
      <c r="A33" s="3">
        <f t="shared" si="1"/>
        <v>30</v>
      </c>
      <c r="B33" s="22" t="s">
        <v>28</v>
      </c>
      <c r="C33" s="18">
        <v>12.077</v>
      </c>
      <c r="D33" s="17">
        <v>1210.548</v>
      </c>
      <c r="E33" s="17">
        <v>434.83865325600937</v>
      </c>
      <c r="F33" s="19">
        <v>186.58406771148273</v>
      </c>
      <c r="G33" s="18">
        <v>16.042000000000002</v>
      </c>
      <c r="H33" s="17">
        <v>990.49900000000002</v>
      </c>
      <c r="I33" s="17">
        <v>247.93550727638848</v>
      </c>
      <c r="J33" s="19">
        <v>167.35062831966513</v>
      </c>
      <c r="K33" s="18">
        <v>25.372</v>
      </c>
      <c r="L33" s="17">
        <v>929.46100000000001</v>
      </c>
      <c r="M33" s="17">
        <v>398.11810503265389</v>
      </c>
      <c r="N33" s="19">
        <v>178.93918088010147</v>
      </c>
      <c r="O33" s="18">
        <v>29.664999999999999</v>
      </c>
      <c r="P33" s="17">
        <v>871.22699999999998</v>
      </c>
      <c r="Q33" s="17">
        <v>236.29116288534109</v>
      </c>
      <c r="R33" s="19">
        <v>180.87686676377109</v>
      </c>
      <c r="S33" s="18">
        <v>29.821000000000002</v>
      </c>
      <c r="T33" s="17">
        <v>1038.4242999999999</v>
      </c>
      <c r="U33" s="17">
        <v>332.48926476562195</v>
      </c>
      <c r="V33" s="19">
        <v>180.74289093581498</v>
      </c>
      <c r="W33" s="18">
        <v>31.832000000000001</v>
      </c>
      <c r="X33" s="17">
        <v>1330.1039000000001</v>
      </c>
      <c r="Y33" s="17">
        <v>293.70179428972097</v>
      </c>
      <c r="Z33" s="19">
        <v>184.23528417592036</v>
      </c>
      <c r="AA33" s="18">
        <v>31.628</v>
      </c>
      <c r="AB33" s="17">
        <v>1831.557</v>
      </c>
      <c r="AC33" s="17">
        <v>225.65780481948173</v>
      </c>
      <c r="AD33" s="19">
        <v>187.13383749454698</v>
      </c>
      <c r="AE33" s="18">
        <v>28.513000000000002</v>
      </c>
      <c r="AF33" s="17">
        <v>2027.9190000000001</v>
      </c>
      <c r="AG33" s="17">
        <v>227.07771465317677</v>
      </c>
      <c r="AH33" s="19">
        <v>182.78694070128046</v>
      </c>
      <c r="AI33" s="18">
        <v>25.085000000000001</v>
      </c>
      <c r="AJ33" s="17">
        <v>1459.319</v>
      </c>
      <c r="AK33" s="17">
        <v>362.10331806942526</v>
      </c>
      <c r="AL33" s="19">
        <v>190.76620670326366</v>
      </c>
      <c r="AM33" s="18">
        <v>21.605</v>
      </c>
      <c r="AN33" s="17">
        <v>1119.0840000000001</v>
      </c>
      <c r="AO33" s="17">
        <v>215.73161802130628</v>
      </c>
      <c r="AP33" s="19">
        <v>180.29490190191265</v>
      </c>
      <c r="AQ33" s="18">
        <v>15.053000000000001</v>
      </c>
      <c r="AR33" s="17">
        <v>922.78599999999994</v>
      </c>
      <c r="AS33" s="17">
        <v>292.65897187620487</v>
      </c>
      <c r="AT33" s="19">
        <v>185.53909573834022</v>
      </c>
      <c r="AU33" s="18">
        <v>12.798999999999999</v>
      </c>
      <c r="AV33" s="17">
        <v>1151.6987999999999</v>
      </c>
      <c r="AW33" s="17">
        <v>96.733652949673612</v>
      </c>
      <c r="AX33" s="19">
        <v>214.5088108106043</v>
      </c>
      <c r="AY33" s="49">
        <f t="shared" si="2"/>
        <v>279.49200000000002</v>
      </c>
      <c r="AZ33" s="17">
        <f t="shared" si="2"/>
        <v>14882.627</v>
      </c>
      <c r="BA33" s="6">
        <v>14882.627</v>
      </c>
      <c r="BB33" s="8">
        <f t="shared" si="0"/>
        <v>0</v>
      </c>
      <c r="BD33" s="8"/>
    </row>
    <row r="34" spans="1:56" ht="35.1" customHeight="1" x14ac:dyDescent="0.2">
      <c r="A34" s="3">
        <f t="shared" si="1"/>
        <v>31</v>
      </c>
      <c r="B34" s="19" t="s">
        <v>13</v>
      </c>
      <c r="C34" s="18">
        <v>565.83310600000004</v>
      </c>
      <c r="D34" s="17">
        <v>8182.6409999999996</v>
      </c>
      <c r="E34" s="17">
        <v>226.25954892424426</v>
      </c>
      <c r="F34" s="19">
        <v>81.024544520528281</v>
      </c>
      <c r="G34" s="18">
        <v>461.64590599999997</v>
      </c>
      <c r="H34" s="17">
        <v>6581.1760000000004</v>
      </c>
      <c r="I34" s="17">
        <v>168.23551925507337</v>
      </c>
      <c r="J34" s="19">
        <v>81.742281318718724</v>
      </c>
      <c r="K34" s="18">
        <v>490.38636499999996</v>
      </c>
      <c r="L34" s="17">
        <v>6804.0280000000002</v>
      </c>
      <c r="M34" s="17">
        <v>169.82690131037481</v>
      </c>
      <c r="N34" s="19">
        <v>75.159298286250447</v>
      </c>
      <c r="O34" s="18">
        <v>502.94900699999999</v>
      </c>
      <c r="P34" s="17">
        <v>5987.402</v>
      </c>
      <c r="Q34" s="17">
        <v>148.43908859416462</v>
      </c>
      <c r="R34" s="19">
        <v>71.723234885514628</v>
      </c>
      <c r="S34" s="18">
        <v>423.27710700000006</v>
      </c>
      <c r="T34" s="17">
        <v>6214.5119999999997</v>
      </c>
      <c r="U34" s="17">
        <v>205.44190141865153</v>
      </c>
      <c r="V34" s="19">
        <v>81.784704897182593</v>
      </c>
      <c r="W34" s="18">
        <v>524.29225000000008</v>
      </c>
      <c r="X34" s="17">
        <v>7530.6170000000002</v>
      </c>
      <c r="Y34" s="17">
        <v>156.30255019861278</v>
      </c>
      <c r="Z34" s="19">
        <v>68.782652204991962</v>
      </c>
      <c r="AA34" s="18">
        <v>1028.6086909999999</v>
      </c>
      <c r="AB34" s="17">
        <v>8604.6730000000007</v>
      </c>
      <c r="AC34" s="17">
        <v>122.10087956497902</v>
      </c>
      <c r="AD34" s="19">
        <v>66.439169739512465</v>
      </c>
      <c r="AE34" s="18">
        <v>871.98562400000003</v>
      </c>
      <c r="AF34" s="17">
        <v>9444.8580000000002</v>
      </c>
      <c r="AG34" s="17">
        <v>148.31165081243432</v>
      </c>
      <c r="AH34" s="19">
        <v>78.392243694929022</v>
      </c>
      <c r="AI34" s="18">
        <v>769.88385399999993</v>
      </c>
      <c r="AJ34" s="17">
        <v>6738.4539999999997</v>
      </c>
      <c r="AK34" s="17">
        <v>191.38119688418539</v>
      </c>
      <c r="AL34" s="19">
        <v>84.462577024344156</v>
      </c>
      <c r="AM34" s="18">
        <v>656.24760600000002</v>
      </c>
      <c r="AN34" s="17">
        <v>5983.0009999999902</v>
      </c>
      <c r="AO34" s="17">
        <v>136.16923541698023</v>
      </c>
      <c r="AP34" s="19">
        <v>84.411714121391725</v>
      </c>
      <c r="AQ34" s="18">
        <v>727.33500600000002</v>
      </c>
      <c r="AR34" s="17">
        <v>5969.7910000000002</v>
      </c>
      <c r="AS34" s="17">
        <v>168.92639150500023</v>
      </c>
      <c r="AT34" s="19">
        <v>85.193791541445918</v>
      </c>
      <c r="AU34" s="18">
        <v>593.08005000000014</v>
      </c>
      <c r="AV34" s="17">
        <v>8409.4629999999997</v>
      </c>
      <c r="AW34" s="17">
        <v>78.667948437257735</v>
      </c>
      <c r="AX34" s="19">
        <v>76.953126495710848</v>
      </c>
      <c r="AY34" s="49">
        <f t="shared" si="2"/>
        <v>7615.5245720000003</v>
      </c>
      <c r="AZ34" s="17">
        <f t="shared" si="2"/>
        <v>86450.615999999995</v>
      </c>
      <c r="BA34" s="6">
        <v>86450.615999999995</v>
      </c>
      <c r="BB34" s="8">
        <f t="shared" si="0"/>
        <v>0</v>
      </c>
      <c r="BD34" s="8"/>
    </row>
    <row r="35" spans="1:56" ht="35.1" customHeight="1" thickBot="1" x14ac:dyDescent="0.25">
      <c r="A35" s="10">
        <f t="shared" si="1"/>
        <v>32</v>
      </c>
      <c r="B35" s="20" t="s">
        <v>31</v>
      </c>
      <c r="C35" s="16">
        <v>2108.4479899999997</v>
      </c>
      <c r="D35" s="11">
        <v>18444.241999999998</v>
      </c>
      <c r="E35" s="11">
        <v>172.32901484258073</v>
      </c>
      <c r="F35" s="20">
        <v>73.668400685699098</v>
      </c>
      <c r="G35" s="16">
        <v>2223.7187469999999</v>
      </c>
      <c r="H35" s="11">
        <v>13972.661</v>
      </c>
      <c r="I35" s="11">
        <v>132.22880834066973</v>
      </c>
      <c r="J35" s="20">
        <v>75.690604674370888</v>
      </c>
      <c r="K35" s="16">
        <v>2308.4879759999999</v>
      </c>
      <c r="L35" s="11">
        <v>14172.956</v>
      </c>
      <c r="M35" s="11">
        <v>127.60347265440963</v>
      </c>
      <c r="N35" s="20">
        <v>71.480183103651768</v>
      </c>
      <c r="O35" s="16">
        <v>2025.87824</v>
      </c>
      <c r="P35" s="11">
        <v>11410.317999999999</v>
      </c>
      <c r="Q35" s="11">
        <v>112.99595498683756</v>
      </c>
      <c r="R35" s="20">
        <v>65.438234061487165</v>
      </c>
      <c r="S35" s="16">
        <v>2330.595695</v>
      </c>
      <c r="T35" s="11">
        <v>11522.955</v>
      </c>
      <c r="U35" s="11">
        <v>136.87089321950407</v>
      </c>
      <c r="V35" s="20">
        <v>64.502003175400745</v>
      </c>
      <c r="W35" s="16">
        <v>2197.5323610000005</v>
      </c>
      <c r="X35" s="11">
        <v>15071.24</v>
      </c>
      <c r="Y35" s="11">
        <v>119.43482376885716</v>
      </c>
      <c r="Z35" s="20">
        <v>60.391136363033162</v>
      </c>
      <c r="AA35" s="16">
        <v>3528.8332420000006</v>
      </c>
      <c r="AB35" s="11">
        <v>16770.147000000001</v>
      </c>
      <c r="AC35" s="11">
        <v>103.84382876179623</v>
      </c>
      <c r="AD35" s="20">
        <v>64.377230563333754</v>
      </c>
      <c r="AE35" s="16">
        <v>2732.9262079999994</v>
      </c>
      <c r="AF35" s="11">
        <v>19578.651999999998</v>
      </c>
      <c r="AG35" s="11">
        <v>112.75398701494623</v>
      </c>
      <c r="AH35" s="20">
        <v>66.635520668123633</v>
      </c>
      <c r="AI35" s="16">
        <v>2300.7543009999995</v>
      </c>
      <c r="AJ35" s="11">
        <v>13452.72</v>
      </c>
      <c r="AK35" s="11">
        <v>159.903384102111</v>
      </c>
      <c r="AL35" s="20">
        <v>73.7269511295857</v>
      </c>
      <c r="AM35" s="16">
        <v>2101.5152940000003</v>
      </c>
      <c r="AN35" s="11">
        <v>12344.603999999999</v>
      </c>
      <c r="AO35" s="11">
        <v>125.19590611235084</v>
      </c>
      <c r="AP35" s="20">
        <v>77.463979403470546</v>
      </c>
      <c r="AQ35" s="16">
        <v>2122.6416319999998</v>
      </c>
      <c r="AR35" s="11">
        <v>14214.290999999999</v>
      </c>
      <c r="AS35" s="11">
        <v>130.55664636232302</v>
      </c>
      <c r="AT35" s="20">
        <v>72.443364920557784</v>
      </c>
      <c r="AU35" s="16">
        <v>2619.5303280000007</v>
      </c>
      <c r="AV35" s="11">
        <v>20064.13</v>
      </c>
      <c r="AW35" s="11">
        <v>60.87372506947225</v>
      </c>
      <c r="AX35" s="20">
        <v>72.111706313705099</v>
      </c>
      <c r="AY35" s="49">
        <f t="shared" si="2"/>
        <v>28600.862014000002</v>
      </c>
      <c r="AZ35" s="17">
        <f t="shared" si="2"/>
        <v>181018.916</v>
      </c>
      <c r="BA35" s="6">
        <v>181018.916</v>
      </c>
      <c r="BB35" s="8">
        <f t="shared" si="0"/>
        <v>0</v>
      </c>
      <c r="BD35" s="8"/>
    </row>
    <row r="36" spans="1:56" ht="35.1" customHeight="1" x14ac:dyDescent="0.2">
      <c r="A36" s="25"/>
      <c r="B36" s="25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8"/>
      <c r="AZ36" s="6"/>
    </row>
    <row r="37" spans="1:56" ht="35.1" customHeight="1" x14ac:dyDescent="0.2">
      <c r="A37" s="26"/>
      <c r="B37" s="26"/>
      <c r="C37" s="36" t="s">
        <v>42</v>
      </c>
      <c r="D37" s="36"/>
      <c r="E37" s="36"/>
      <c r="F37" s="36"/>
      <c r="G37" s="36"/>
      <c r="H37" s="36"/>
      <c r="I37" s="36"/>
      <c r="J37" s="36"/>
      <c r="K37" s="36" t="s">
        <v>42</v>
      </c>
      <c r="L37" s="36"/>
      <c r="M37" s="36"/>
      <c r="N37" s="36"/>
      <c r="O37" s="36"/>
      <c r="P37" s="36"/>
      <c r="Q37" s="36"/>
      <c r="R37" s="36"/>
      <c r="S37" s="36" t="s">
        <v>42</v>
      </c>
      <c r="T37" s="36"/>
      <c r="U37" s="36"/>
      <c r="V37" s="36"/>
      <c r="W37" s="36"/>
      <c r="X37" s="36"/>
      <c r="Y37" s="36"/>
      <c r="Z37" s="36"/>
      <c r="AA37" s="36" t="s">
        <v>42</v>
      </c>
      <c r="AB37" s="36"/>
      <c r="AC37" s="36"/>
      <c r="AD37" s="36"/>
      <c r="AE37" s="36"/>
      <c r="AF37" s="36"/>
      <c r="AG37" s="36"/>
      <c r="AH37" s="36"/>
      <c r="AI37" s="36" t="s">
        <v>42</v>
      </c>
      <c r="AJ37" s="36"/>
      <c r="AK37" s="36"/>
      <c r="AL37" s="36"/>
      <c r="AM37" s="36"/>
      <c r="AN37" s="36"/>
      <c r="AO37" s="36"/>
      <c r="AP37" s="36"/>
      <c r="AQ37" s="36" t="s">
        <v>42</v>
      </c>
      <c r="AR37" s="36"/>
      <c r="AS37" s="36"/>
      <c r="AT37" s="36"/>
      <c r="AU37" s="36"/>
      <c r="AV37" s="36"/>
      <c r="AW37" s="36"/>
      <c r="AX37" s="36"/>
      <c r="AY37" s="6"/>
      <c r="AZ37" s="6"/>
    </row>
    <row r="38" spans="1:56" s="8" customFormat="1" ht="25.5" customHeight="1" x14ac:dyDescent="0.25">
      <c r="A38" s="9"/>
      <c r="B38" s="7"/>
      <c r="C38" s="27" t="s">
        <v>37</v>
      </c>
      <c r="D38" s="7"/>
      <c r="E38" s="7"/>
      <c r="F38" s="7"/>
      <c r="G38" s="7"/>
      <c r="H38" s="7"/>
      <c r="I38" s="7"/>
      <c r="J38" s="7"/>
      <c r="K38" s="27" t="s">
        <v>37</v>
      </c>
      <c r="L38" s="7"/>
      <c r="M38" s="7"/>
      <c r="N38" s="7"/>
      <c r="O38" s="7"/>
      <c r="P38" s="7"/>
      <c r="Q38" s="7"/>
      <c r="R38" s="7"/>
      <c r="S38" s="27" t="s">
        <v>37</v>
      </c>
      <c r="T38" s="7"/>
      <c r="U38" s="7"/>
      <c r="V38" s="7"/>
      <c r="W38" s="7"/>
      <c r="X38" s="7"/>
      <c r="Y38" s="7"/>
      <c r="Z38" s="7"/>
      <c r="AA38" s="27" t="s">
        <v>37</v>
      </c>
      <c r="AB38" s="7"/>
      <c r="AC38" s="7"/>
      <c r="AD38" s="7"/>
      <c r="AE38" s="7"/>
      <c r="AF38" s="7"/>
      <c r="AG38" s="7"/>
      <c r="AH38" s="7"/>
      <c r="AI38" s="27" t="s">
        <v>37</v>
      </c>
      <c r="AJ38" s="7"/>
      <c r="AK38" s="7"/>
      <c r="AL38" s="7"/>
      <c r="AM38" s="7"/>
      <c r="AN38" s="7"/>
      <c r="AO38" s="7"/>
      <c r="AP38" s="7"/>
      <c r="AQ38" s="27" t="s">
        <v>37</v>
      </c>
      <c r="AR38" s="7"/>
      <c r="AS38" s="7"/>
      <c r="AT38" s="7"/>
      <c r="AU38" s="7"/>
      <c r="AV38" s="7"/>
      <c r="AW38" s="7"/>
      <c r="AX38" s="7"/>
      <c r="AY38" s="50"/>
      <c r="AZ38" s="50"/>
    </row>
    <row r="39" spans="1:56" s="8" customFormat="1" ht="29.25" customHeight="1" x14ac:dyDescent="0.25">
      <c r="A39" s="9"/>
      <c r="B39" s="7"/>
      <c r="C39" s="27" t="s">
        <v>38</v>
      </c>
      <c r="D39" s="7"/>
      <c r="E39" s="7"/>
      <c r="F39" s="7"/>
      <c r="G39" s="7"/>
      <c r="H39" s="7"/>
      <c r="I39" s="7"/>
      <c r="J39" s="7"/>
      <c r="K39" s="27" t="s">
        <v>38</v>
      </c>
      <c r="L39" s="7"/>
      <c r="M39" s="7"/>
      <c r="N39" s="7"/>
      <c r="O39" s="7"/>
      <c r="P39" s="7"/>
      <c r="Q39" s="7"/>
      <c r="R39" s="7"/>
      <c r="S39" s="27" t="s">
        <v>38</v>
      </c>
      <c r="T39" s="7"/>
      <c r="U39" s="7"/>
      <c r="V39" s="7"/>
      <c r="W39" s="7"/>
      <c r="X39" s="7"/>
      <c r="Y39" s="7"/>
      <c r="Z39" s="7"/>
      <c r="AA39" s="27" t="s">
        <v>38</v>
      </c>
      <c r="AB39" s="7"/>
      <c r="AC39" s="7"/>
      <c r="AD39" s="7"/>
      <c r="AE39" s="7"/>
      <c r="AF39" s="7"/>
      <c r="AG39" s="7"/>
      <c r="AH39" s="7"/>
      <c r="AI39" s="27" t="s">
        <v>38</v>
      </c>
      <c r="AJ39" s="7"/>
      <c r="AK39" s="7"/>
      <c r="AL39" s="7"/>
      <c r="AM39" s="7"/>
      <c r="AN39" s="7"/>
      <c r="AO39" s="7"/>
      <c r="AP39" s="7"/>
      <c r="AQ39" s="27" t="s">
        <v>38</v>
      </c>
      <c r="AR39" s="7"/>
      <c r="AS39" s="7"/>
      <c r="AT39" s="7"/>
      <c r="AU39" s="7"/>
      <c r="AV39" s="7"/>
      <c r="AW39" s="7"/>
      <c r="AX39" s="7"/>
      <c r="AY39" s="50"/>
      <c r="AZ39" s="50"/>
    </row>
    <row r="40" spans="1:56" x14ac:dyDescent="0.2">
      <c r="S40" s="7"/>
      <c r="T40" s="7"/>
      <c r="W40" s="7"/>
      <c r="X40" s="7"/>
      <c r="AA40" s="7"/>
      <c r="AB40" s="7"/>
      <c r="AE40" s="7"/>
      <c r="AF40" s="7"/>
      <c r="AI40" s="7"/>
      <c r="AJ40" s="7"/>
      <c r="AM40" s="7"/>
      <c r="AN40" s="7"/>
      <c r="AQ40" s="7"/>
      <c r="AR40" s="7"/>
      <c r="AU40" s="7"/>
      <c r="AV40" s="7"/>
      <c r="AY40" s="7"/>
      <c r="AZ40" s="7"/>
    </row>
    <row r="41" spans="1:56" x14ac:dyDescent="0.2">
      <c r="AY41" s="7"/>
      <c r="AZ41" s="7"/>
    </row>
    <row r="42" spans="1:56" x14ac:dyDescent="0.2">
      <c r="S42" s="7"/>
      <c r="T42" s="7"/>
      <c r="W42" s="7"/>
      <c r="X42" s="7"/>
      <c r="AA42" s="7"/>
      <c r="AB42" s="7"/>
      <c r="AE42" s="7"/>
      <c r="AF42" s="7"/>
      <c r="AI42" s="7"/>
      <c r="AJ42" s="7"/>
      <c r="AM42" s="7"/>
      <c r="AN42" s="7"/>
      <c r="AQ42" s="7"/>
      <c r="AR42" s="7"/>
      <c r="AU42" s="7"/>
      <c r="AV42" s="7"/>
      <c r="AY42" s="7"/>
      <c r="AZ42" s="7"/>
    </row>
    <row r="43" spans="1:56" x14ac:dyDescent="0.2">
      <c r="AJ43" s="7"/>
      <c r="AN43" s="7"/>
      <c r="AR43" s="7"/>
      <c r="AV43" s="7"/>
    </row>
    <row r="46" spans="1:56" ht="49.5" customHeight="1" x14ac:dyDescent="0.2">
      <c r="AI46" s="28"/>
      <c r="AM46" s="28"/>
      <c r="AQ46" s="28"/>
      <c r="AU46" s="28"/>
    </row>
  </sheetData>
  <autoFilter ref="A3:G37"/>
  <mergeCells count="33">
    <mergeCell ref="AY2:AZ2"/>
    <mergeCell ref="AQ1:AX1"/>
    <mergeCell ref="AQ36:AX36"/>
    <mergeCell ref="AQ37:AX37"/>
    <mergeCell ref="AE2:AH2"/>
    <mergeCell ref="AA36:AH36"/>
    <mergeCell ref="AA37:AH37"/>
    <mergeCell ref="AA2:AD2"/>
    <mergeCell ref="AU2:AX2"/>
    <mergeCell ref="AQ2:AT2"/>
    <mergeCell ref="AI36:AP36"/>
    <mergeCell ref="AI37:AP37"/>
    <mergeCell ref="B1:B3"/>
    <mergeCell ref="A1:A3"/>
    <mergeCell ref="C1:J1"/>
    <mergeCell ref="G2:J2"/>
    <mergeCell ref="K2:N2"/>
    <mergeCell ref="K1:R1"/>
    <mergeCell ref="C2:F2"/>
    <mergeCell ref="O2:R2"/>
    <mergeCell ref="S37:Z37"/>
    <mergeCell ref="C36:J36"/>
    <mergeCell ref="K36:R36"/>
    <mergeCell ref="C37:J37"/>
    <mergeCell ref="K37:R37"/>
    <mergeCell ref="S36:Z36"/>
    <mergeCell ref="S1:Z1"/>
    <mergeCell ref="S2:V2"/>
    <mergeCell ref="W2:Z2"/>
    <mergeCell ref="AM2:AP2"/>
    <mergeCell ref="AA1:AH1"/>
    <mergeCell ref="AI2:AL2"/>
    <mergeCell ref="AI1:AP1"/>
  </mergeCells>
  <printOptions horizontalCentered="1"/>
  <pageMargins left="0" right="0" top="0.39370078740157483" bottom="0" header="0.31496062992125984" footer="0.31496062992125984"/>
  <pageSetup paperSize="9" scale="42" orientation="landscape" r:id="rId1"/>
  <colBreaks count="5" manualBreakCount="5">
    <brk id="10" max="38" man="1"/>
    <brk id="18" max="38" man="1"/>
    <brk id="26" max="38" man="1"/>
    <brk id="34" max="38" man="1"/>
    <brk id="42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2016</vt:lpstr>
      <vt:lpstr>'ΘΕΡΜΙΚΑ-ΑΠΕ 2016'!Print_Area</vt:lpstr>
      <vt:lpstr>'ΘΕΡΜΙΚΑ-ΑΠΕ 2016'!Print_Titles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Πιτσόλης Φώτης</cp:lastModifiedBy>
  <cp:lastPrinted>2016-12-22T12:46:57Z</cp:lastPrinted>
  <dcterms:created xsi:type="dcterms:W3CDTF">2014-01-20T12:19:27Z</dcterms:created>
  <dcterms:modified xsi:type="dcterms:W3CDTF">2018-04-16T10:56:19Z</dcterms:modified>
</cp:coreProperties>
</file>